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iu\Desktop\"/>
    </mc:Choice>
  </mc:AlternateContent>
  <xr:revisionPtr revIDLastSave="0" documentId="8_{9AD713A4-F3A0-4D04-A205-C489FE1BAEC2}" xr6:coauthVersionLast="47" xr6:coauthVersionMax="47" xr10:uidLastSave="{00000000-0000-0000-0000-000000000000}"/>
  <bookViews>
    <workbookView xWindow="-108" yWindow="-108" windowWidth="23256" windowHeight="12456" tabRatio="903" firstSheet="1" activeTab="13" xr2:uid="{F6A19CCA-6FA8-4D1B-9B9C-16266F25FCEC}"/>
  </bookViews>
  <sheets>
    <sheet name="MENU" sheetId="11" state="hidden" r:id="rId1"/>
    <sheet name="CHM DrAAM" sheetId="13" r:id="rId2"/>
    <sheet name="CIDELAS" sheetId="12" r:id="rId3"/>
    <sheet name="Sheet1" sheetId="17" r:id="rId4"/>
    <sheet name="HSJ" sheetId="16" r:id="rId5"/>
    <sheet name="HEPOTH CIUDAD SALUD" sheetId="10" r:id="rId6"/>
    <sheet name="HILT" sheetId="14" r:id="rId7"/>
    <sheet name="Policlínicas" sheetId="1" r:id="rId8"/>
    <sheet name="BOCAS DEL TORO" sheetId="2" r:id="rId9"/>
    <sheet name="COCLE" sheetId="3" r:id="rId10"/>
    <sheet name="COLON" sheetId="4" r:id="rId11"/>
    <sheet name="CHIRIQUI" sheetId="5" r:id="rId12"/>
    <sheet name="LOS SANTOS" sheetId="6" r:id="rId13"/>
    <sheet name="HERRERA" sheetId="7" r:id="rId14"/>
    <sheet name="PANAMA ESTE" sheetId="8" r:id="rId15"/>
    <sheet name="VERAGUAS " sheetId="9" r:id="rId16"/>
    <sheet name="PANAMA OESTE" sheetId="15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5" l="1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9" i="15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9" i="9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8" i="8"/>
  <c r="O19" i="6"/>
  <c r="O11" i="6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9" i="7"/>
  <c r="O10" i="6"/>
  <c r="O12" i="6"/>
  <c r="O13" i="6"/>
  <c r="O14" i="6"/>
  <c r="O15" i="6"/>
  <c r="O16" i="6"/>
  <c r="O17" i="6"/>
  <c r="O18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9" i="6"/>
  <c r="N148" i="1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9" i="5"/>
  <c r="N63" i="4"/>
  <c r="N64" i="4"/>
  <c r="N65" i="4"/>
  <c r="N66" i="4"/>
  <c r="N67" i="4"/>
  <c r="N69" i="4"/>
  <c r="N70" i="4"/>
  <c r="N71" i="4"/>
  <c r="N72" i="4"/>
  <c r="N73" i="4"/>
  <c r="N62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8" i="4"/>
  <c r="N48" i="4"/>
  <c r="N49" i="4"/>
  <c r="N50" i="4"/>
  <c r="N52" i="4"/>
  <c r="N53" i="4"/>
  <c r="N54" i="4"/>
  <c r="N55" i="4"/>
  <c r="N56" i="4"/>
  <c r="N47" i="4"/>
  <c r="N29" i="4"/>
  <c r="N30" i="4"/>
  <c r="N31" i="4"/>
  <c r="N32" i="4"/>
  <c r="N33" i="4"/>
  <c r="N34" i="4"/>
  <c r="N35" i="4"/>
  <c r="N36" i="4"/>
  <c r="N37" i="4"/>
  <c r="N38" i="4"/>
  <c r="N28" i="4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N58" i="1"/>
  <c r="N57" i="1"/>
  <c r="N56" i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8" i="2"/>
  <c r="N263" i="1"/>
  <c r="N264" i="1"/>
  <c r="N265" i="1"/>
  <c r="N266" i="1"/>
  <c r="N267" i="1"/>
  <c r="N268" i="1"/>
  <c r="N269" i="1"/>
  <c r="N270" i="1"/>
  <c r="N271" i="1"/>
  <c r="N272" i="1"/>
  <c r="N273" i="1"/>
  <c r="N274" i="1"/>
  <c r="N276" i="1"/>
  <c r="N277" i="1"/>
  <c r="N278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62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7" i="1"/>
  <c r="N238" i="1"/>
  <c r="N239" i="1"/>
  <c r="N241" i="1"/>
  <c r="N242" i="1"/>
  <c r="N243" i="1"/>
  <c r="N244" i="1"/>
  <c r="N245" i="1"/>
  <c r="N246" i="1"/>
  <c r="N247" i="1"/>
  <c r="N248" i="1"/>
  <c r="N249" i="1"/>
  <c r="N250" i="1"/>
  <c r="N251" i="1"/>
  <c r="N223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171" i="1"/>
  <c r="N146" i="1"/>
  <c r="N147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31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3" i="1"/>
  <c r="N104" i="1"/>
  <c r="N105" i="1"/>
  <c r="N106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87" i="1"/>
  <c r="N54" i="1"/>
  <c r="N55" i="1"/>
  <c r="N59" i="1"/>
  <c r="N60" i="1"/>
  <c r="N61" i="1"/>
  <c r="N62" i="1"/>
  <c r="N63" i="1"/>
  <c r="N65" i="1"/>
  <c r="N66" i="1"/>
  <c r="N68" i="1"/>
  <c r="N69" i="1"/>
  <c r="N70" i="1"/>
  <c r="N71" i="1"/>
  <c r="N72" i="1"/>
  <c r="N73" i="1"/>
  <c r="N74" i="1"/>
  <c r="N75" i="1"/>
  <c r="N76" i="1"/>
  <c r="N77" i="1"/>
  <c r="N53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5" i="1"/>
  <c r="N26" i="1"/>
  <c r="N27" i="1"/>
  <c r="N28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8" i="1"/>
  <c r="N37" i="10"/>
  <c r="N38" i="10"/>
  <c r="N39" i="10"/>
  <c r="N40" i="10"/>
  <c r="N41" i="10"/>
  <c r="N42" i="10"/>
  <c r="N43" i="10"/>
  <c r="N44" i="10"/>
  <c r="N45" i="10"/>
  <c r="N36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8" i="16"/>
  <c r="N65" i="13"/>
  <c r="N66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8" i="13"/>
  <c r="N41" i="14"/>
  <c r="N42" i="14"/>
  <c r="N43" i="14"/>
  <c r="N44" i="14"/>
  <c r="N45" i="14"/>
  <c r="N46" i="14"/>
  <c r="N47" i="14"/>
  <c r="N48" i="14"/>
  <c r="N49" i="14"/>
  <c r="N50" i="14"/>
  <c r="N40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Quintana Soto, Rubiela</author>
    <author>Quiros, Gregorio</author>
  </authors>
  <commentList>
    <comment ref="A112" authorId="0" shapeId="0" xr:uid="{87F10687-0BCA-467E-A2AA-2D2C131F41C5}">
      <text>
        <r>
          <rPr>
            <b/>
            <sz val="9"/>
            <color indexed="81"/>
            <rFont val="Tahoma"/>
            <family val="2"/>
          </rPr>
          <t>Quintana Soto, Rubiela:</t>
        </r>
        <r>
          <rPr>
            <sz val="9"/>
            <color indexed="81"/>
            <rFont val="Tahoma"/>
            <family val="2"/>
          </rPr>
          <t xml:space="preserve">
APARATO DAÑADO</t>
        </r>
      </text>
    </comment>
    <comment ref="A121" authorId="0" shapeId="0" xr:uid="{D5E62FE4-99AB-4A15-8238-7A306186E40A}">
      <text>
        <r>
          <rPr>
            <b/>
            <sz val="9"/>
            <color indexed="81"/>
            <rFont val="Tahoma"/>
            <family val="2"/>
          </rPr>
          <t>Quintana Soto, Rubiela:</t>
        </r>
        <r>
          <rPr>
            <sz val="9"/>
            <color indexed="81"/>
            <rFont val="Tahoma"/>
            <family val="2"/>
          </rPr>
          <t xml:space="preserve">
repetido</t>
        </r>
      </text>
    </comment>
    <comment ref="K132" authorId="1" shapeId="0" xr:uid="{10764EA6-2E4B-4709-846C-EE6A8C986C8B}">
      <text>
        <r>
          <rPr>
            <b/>
            <sz val="9"/>
            <color indexed="81"/>
            <rFont val="Tahoma"/>
            <family val="2"/>
          </rPr>
          <t>Quiros, Gregorio:</t>
        </r>
        <r>
          <rPr>
            <sz val="9"/>
            <color indexed="81"/>
            <rFont val="Tahoma"/>
            <family val="2"/>
          </rPr>
          <t xml:space="preserve">
Nuevo psiquiatra (trasladada)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Henriquez, Lizbeth</author>
    <author>Barrera, Anayansi de</author>
  </authors>
  <commentList>
    <comment ref="E19" authorId="0" shapeId="0" xr:uid="{A1C05389-00CE-4750-B432-695E4E4AA75B}">
      <text>
        <r>
          <rPr>
            <b/>
            <sz val="9"/>
            <color indexed="81"/>
            <rFont val="Tahoma"/>
            <family val="2"/>
          </rPr>
          <t>Henriquez, Lizbeth:</t>
        </r>
        <r>
          <rPr>
            <sz val="9"/>
            <color indexed="81"/>
            <rFont val="Tahoma"/>
            <family val="2"/>
          </rPr>
          <t xml:space="preserve">
INCAPACIDAD 15 DÍAS Y  VACACIONES</t>
        </r>
      </text>
    </comment>
    <comment ref="H24" authorId="1" shapeId="0" xr:uid="{4504BCEE-BA50-4C76-89BE-08205FBF8D60}">
      <text>
        <r>
          <rPr>
            <b/>
            <sz val="9"/>
            <color indexed="81"/>
            <rFont val="Tahoma"/>
            <family val="2"/>
          </rPr>
          <t>Barrera, Anayansi de:</t>
        </r>
        <r>
          <rPr>
            <sz val="9"/>
            <color indexed="81"/>
            <rFont val="Tahoma"/>
            <family val="2"/>
          </rPr>
          <t xml:space="preserve">
YA NO LABORA EN LA UE</t>
        </r>
      </text>
    </comment>
    <comment ref="I53" authorId="1" shapeId="0" xr:uid="{FDB25899-30BA-4589-AC4D-AE5B3867E43C}">
      <text>
        <r>
          <rPr>
            <b/>
            <sz val="9"/>
            <color indexed="81"/>
            <rFont val="Tahoma"/>
            <family val="2"/>
          </rPr>
          <t>Barrera, Anayansi de:</t>
        </r>
        <r>
          <rPr>
            <sz val="9"/>
            <color indexed="81"/>
            <rFont val="Tahoma"/>
            <family val="2"/>
          </rPr>
          <t xml:space="preserve">
ESTA EN LA NUEVA POLICLINICA DE AGUADULCE</t>
        </r>
      </text>
    </comment>
  </commentList>
</comments>
</file>

<file path=xl/sharedStrings.xml><?xml version="1.0" encoding="utf-8"?>
<sst xmlns="http://schemas.openxmlformats.org/spreadsheetml/2006/main" count="2450" uniqueCount="569">
  <si>
    <t>TIEMPO DE ESPERA PARA CITAS DE PRIMERA VEZ</t>
  </si>
  <si>
    <t>BOCAS DEL TORO</t>
  </si>
  <si>
    <t>MEDICINA ESPECIALIZADA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</si>
  <si>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</si>
  <si>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</si>
  <si>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</si>
  <si>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</si>
  <si>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</si>
  <si>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</si>
  <si>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</si>
  <si>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</si>
  <si>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</si>
  <si>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</si>
  <si>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</si>
  <si>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</si>
  <si>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TIEMPO DE ESPERA PARA CITAS MÉDICAS DE PRIMERA VEZ</t>
  </si>
  <si>
    <t>PEDIATRÍA</t>
  </si>
  <si>
    <t>HRDM</t>
  </si>
  <si>
    <t>H. ALMIRANTE</t>
  </si>
  <si>
    <t>H. CH. GRANDE</t>
  </si>
  <si>
    <t>GINECOLOGÍA Y OBSTETRICIA</t>
  </si>
  <si>
    <t>CIRUGÍA GENERAL</t>
  </si>
  <si>
    <t>MEDICINA INTERNA</t>
  </si>
  <si>
    <t>PASANTIA</t>
  </si>
  <si>
    <t>MED. FÍSICA Y REHABILITACIÓN</t>
  </si>
  <si>
    <t>P. GUABITO</t>
  </si>
  <si>
    <t>DERMATOLOGÍA</t>
  </si>
  <si>
    <t>OFTALMOLOGÍA</t>
  </si>
  <si>
    <t>ORTOPEDIA</t>
  </si>
  <si>
    <t>PSIQUIATRÍA</t>
  </si>
  <si>
    <t>UROLOGÍA</t>
  </si>
  <si>
    <t>CIRUGÍA MAXILO FACIAL</t>
  </si>
  <si>
    <t>CIUDAD DE LA SALUD: HOSPITAL PEDIÁTRICO DE ALTA COMPLEJIDAD  CONSULTA EXTERNA</t>
  </si>
  <si>
    <t>SERVICIO</t>
  </si>
  <si>
    <t>TIEMPO DE ESPERA PARA CITAS DE PRIMERA VEZ: ESPECIALIDADES Y SUBESPECIALIDADES CLÍNICAS</t>
  </si>
  <si>
    <t>ALERGOLOGÍA</t>
  </si>
  <si>
    <t xml:space="preserve">ALGIOLOGÍA </t>
  </si>
  <si>
    <t>CARDIOLOGÍA</t>
  </si>
  <si>
    <t>CIR. CARDIVASCULAR</t>
  </si>
  <si>
    <t>CIR. PLÁSTICA</t>
  </si>
  <si>
    <t>CIRUGÍA PEDIÁTRICA</t>
  </si>
  <si>
    <t>CLÍNICA IMPLANTES COCLEAR</t>
  </si>
  <si>
    <t>DND</t>
  </si>
  <si>
    <t>ENDOCRINOLOGÍA</t>
  </si>
  <si>
    <t>GASTROENTEROLOGÍA</t>
  </si>
  <si>
    <t>GENÉTICA</t>
  </si>
  <si>
    <t>HEMATOLOGÍA</t>
  </si>
  <si>
    <t>INFECTOLOGÍA</t>
  </si>
  <si>
    <t>MÁXILO FACIAL</t>
  </si>
  <si>
    <t>MED FÍSICA Y REHABILITACIÓN</t>
  </si>
  <si>
    <t>NEFROLOGÍA PED.</t>
  </si>
  <si>
    <t>NEUMOLOGÍA PED.</t>
  </si>
  <si>
    <t>NEUROCIRUGÍA</t>
  </si>
  <si>
    <t>NEUROLOGÍA PEDIÁTRICA</t>
  </si>
  <si>
    <t>ONCOLOGÍA-PED</t>
  </si>
  <si>
    <t>ORTOPEDIA CLI DE FRACTURA</t>
  </si>
  <si>
    <t>OTORRINO</t>
  </si>
  <si>
    <t>PAIDOPSIQUIATRÍA</t>
  </si>
  <si>
    <t>REUMATOLOGÍA</t>
  </si>
  <si>
    <t>TIEMPO DE ESPERA PARA CITAS DE PRIMERA VEZ: SERVICIOS ASISTENCIALES Y TÉCNICOS</t>
  </si>
  <si>
    <t xml:space="preserve">      FONOAUDIOLOGÍA</t>
  </si>
  <si>
    <t xml:space="preserve">      FISIOTERAPIA</t>
  </si>
  <si>
    <t>TERAPIA OCUPACIONAL</t>
  </si>
  <si>
    <t xml:space="preserve">      NUTRICIÓN </t>
  </si>
  <si>
    <t xml:space="preserve">      OPTOMETRÍA</t>
  </si>
  <si>
    <t xml:space="preserve">      TRABAJO SOCIAL</t>
  </si>
  <si>
    <t xml:space="preserve">      PSICOLOGÍA </t>
  </si>
  <si>
    <t>PUNCIÒN PULMONAR</t>
  </si>
  <si>
    <t xml:space="preserve">      CLÍ IMPLANTE COCLEAR</t>
  </si>
  <si>
    <t xml:space="preserve">      MAESTRA</t>
  </si>
  <si>
    <t>*Tiempo de Espera: En días o semanas</t>
  </si>
  <si>
    <t>N/A: No Aplica para su Instalación</t>
  </si>
  <si>
    <t>DND: Dato No Disponible</t>
  </si>
  <si>
    <t>CAJA DE SEGURO SOCIAL</t>
  </si>
  <si>
    <t>DIRECCIONE EJECUTIVA NACIONAL DE SERVICIOS Y PRESTACIONES EN SALUD</t>
  </si>
  <si>
    <t>DEPARTAMENTO NACIONAL DE PLANIFICACION DE SALUD</t>
  </si>
  <si>
    <t xml:space="preserve">CARDIOLOGÍA </t>
  </si>
  <si>
    <t>ANTICUAGULACIÓN</t>
  </si>
  <si>
    <t>CLÍNICA DE ARRITMIA</t>
  </si>
  <si>
    <t>MARCAPASO</t>
  </si>
  <si>
    <r>
      <rPr>
        <sz val="11"/>
        <color rgb="FF000000"/>
        <rFont val="Calibri"/>
        <family val="2"/>
      </rPr>
      <t>ECOCARDIOGRAMA</t>
    </r>
    <r>
      <rPr>
        <sz val="16"/>
        <color rgb="FFFF0000"/>
        <rFont val="Calibri"/>
        <family val="2"/>
      </rPr>
      <t xml:space="preserve"> </t>
    </r>
    <r>
      <rPr>
        <b/>
        <sz val="16"/>
        <color rgb="FFFF0000"/>
        <rFont val="Calibri"/>
        <family val="2"/>
      </rPr>
      <t>*/*</t>
    </r>
  </si>
  <si>
    <t>*/*</t>
  </si>
  <si>
    <t>ERGONOMETRÍA</t>
  </si>
  <si>
    <t>HOLTER</t>
  </si>
  <si>
    <t>CIRUGÍA CARDIVASCULAR PERIFÉRICA</t>
  </si>
  <si>
    <t>PRE-OPERATORIO</t>
  </si>
  <si>
    <t>POST-OPERATORIO</t>
  </si>
  <si>
    <t>NEUMOLOGÍA</t>
  </si>
  <si>
    <t>N/A</t>
  </si>
  <si>
    <t>TIEMPO DE ESPERA PARA CITAS DE PRIMERA VEZ PARA SERVICIOS ASISTENCIALES Y TÉCNICOS DE DX Y TX</t>
  </si>
  <si>
    <t>ENFERMERÍA CEX ICT</t>
  </si>
  <si>
    <r>
      <t xml:space="preserve">Nota: ECOCARDIOGRAMA </t>
    </r>
    <r>
      <rPr>
        <sz val="14"/>
        <color rgb="FFFF0000"/>
        <rFont val="Calibri"/>
        <family val="2"/>
      </rPr>
      <t>*/*</t>
    </r>
    <r>
      <rPr>
        <b/>
        <sz val="11"/>
        <color rgb="FF000000"/>
        <rFont val="Calibri"/>
        <family val="2"/>
      </rPr>
      <t xml:space="preserve">  No Cuenta con Disponibilidad hasta el 2025.</t>
    </r>
  </si>
  <si>
    <r>
      <rPr>
        <b/>
        <sz val="10"/>
        <rFont val="Calibri"/>
        <family val="2"/>
        <scheme val="minor"/>
      </rPr>
      <t>N/A</t>
    </r>
    <r>
      <rPr>
        <sz val="10"/>
        <rFont val="Calibri"/>
        <family val="2"/>
        <scheme val="minor"/>
      </rPr>
      <t>: No Aplica para su Instalación, Demanda expontanea sugerida por el servicio.</t>
    </r>
  </si>
  <si>
    <t>CHIRIQUI</t>
  </si>
  <si>
    <t>HDA-Pto Armuelles</t>
  </si>
  <si>
    <t>PGAR - David</t>
  </si>
  <si>
    <t>PPE - Bugaba</t>
  </si>
  <si>
    <t>1 DÍA</t>
  </si>
  <si>
    <t>PEPB - Boquete</t>
  </si>
  <si>
    <t>U. Nuevo Vedado</t>
  </si>
  <si>
    <t>ULAPS Dolega</t>
  </si>
  <si>
    <t>2 DÍAS</t>
  </si>
  <si>
    <t>7 DÍAS</t>
  </si>
  <si>
    <t>4 DÍAS</t>
  </si>
  <si>
    <t>3 DÍAS</t>
  </si>
  <si>
    <t xml:space="preserve">U. Divalá </t>
  </si>
  <si>
    <t>HRRH - David</t>
  </si>
  <si>
    <t>24 días</t>
  </si>
  <si>
    <t>18 días</t>
  </si>
  <si>
    <t>21 días</t>
  </si>
  <si>
    <t>3 días</t>
  </si>
  <si>
    <t>ALERGOLOGÍA E INMUNOLOGÍA</t>
  </si>
  <si>
    <t>CLÍNICA DEL DOLOR - ALGIOLOGÍA</t>
  </si>
  <si>
    <t>CIRUGÍA DE TÓRAX</t>
  </si>
  <si>
    <t>CIRUGÍA PLÁSTICA</t>
  </si>
  <si>
    <t>CIRUGÍA CARDIOVASCULAR</t>
  </si>
  <si>
    <t>CIRUGÍA PROCTOLÓGICA</t>
  </si>
  <si>
    <t>CIRUGÍA VASCULAR PERIFERICA</t>
  </si>
  <si>
    <t>GERIATRÍA</t>
  </si>
  <si>
    <t>98 DÍAS</t>
  </si>
  <si>
    <t>89 DÍAS</t>
  </si>
  <si>
    <t>Casa del Jubilado</t>
  </si>
  <si>
    <t>NEUROLOGÍA</t>
  </si>
  <si>
    <t>MEDICINA FAMILIAR</t>
  </si>
  <si>
    <t>5 DÍAS</t>
  </si>
  <si>
    <t>16 DÍAS</t>
  </si>
  <si>
    <t>MED. FÍSICA Y REHAB O FISIATRÍA</t>
  </si>
  <si>
    <t xml:space="preserve">Trasladado </t>
  </si>
  <si>
    <t>NEFROLOGÍA</t>
  </si>
  <si>
    <t>47 DÍAS</t>
  </si>
  <si>
    <t>15 DÍAS</t>
  </si>
  <si>
    <t>30 DÍAS</t>
  </si>
  <si>
    <t>14 DÍAS</t>
  </si>
  <si>
    <t>31 DÍAS</t>
  </si>
  <si>
    <t>OFTALMOLOGÍA(1)</t>
  </si>
  <si>
    <t>HRRH - David  (1)</t>
  </si>
  <si>
    <t>17 DÍAS</t>
  </si>
  <si>
    <t>ONCOLOGÍA</t>
  </si>
  <si>
    <t>ORTOPEDIA Y TRAUMATOLOGÍA</t>
  </si>
  <si>
    <t>ORL</t>
  </si>
  <si>
    <t>RETINOLOGÍA</t>
  </si>
  <si>
    <t>36 DÍAS</t>
  </si>
  <si>
    <t>49 DÍAS</t>
  </si>
  <si>
    <t>32 DÍAS</t>
  </si>
  <si>
    <t>29 DÍAS</t>
  </si>
  <si>
    <t>25 DÍAS</t>
  </si>
  <si>
    <t>28 DÍAS</t>
  </si>
  <si>
    <t>SALUD OCUPACIONAL</t>
  </si>
  <si>
    <t>42 DÍAS</t>
  </si>
  <si>
    <t>35 DÍAS</t>
  </si>
  <si>
    <t>84 DÍAS</t>
  </si>
  <si>
    <t>99 DÍAS</t>
  </si>
  <si>
    <t>95 DÍAS</t>
  </si>
  <si>
    <t>30 días</t>
  </si>
  <si>
    <t>20  días</t>
  </si>
  <si>
    <t>17 días</t>
  </si>
  <si>
    <t>12 días</t>
  </si>
  <si>
    <t>20 días</t>
  </si>
  <si>
    <t xml:space="preserve">Oftalmología(1) :  Mejora  su  tiempo de  espera  : El Dr. Arroyave atiende  los  5  dias de  la  semana  en  consulta, y  el Dr. Jua  Enoc  inicia  consulta  externa </t>
  </si>
  <si>
    <t>COCLÉ</t>
  </si>
  <si>
    <t>TIEMPO DE ESPERA PARA CITAS MÉDICAS Y ODONTOLÓGICAS DE PRIMERA VEZ</t>
  </si>
  <si>
    <t>HRRE</t>
  </si>
  <si>
    <t>PMPO</t>
  </si>
  <si>
    <t>GASTROENTEROLOGIA</t>
  </si>
  <si>
    <t>PMDJR</t>
  </si>
  <si>
    <t>P. NATÁ</t>
  </si>
  <si>
    <t>HEMATOLOGIA</t>
  </si>
  <si>
    <t>MEDICINA FÍSICA Y REHABILITACIÓN</t>
  </si>
  <si>
    <t>NA</t>
  </si>
  <si>
    <t>NEONATOLOGÍA</t>
  </si>
  <si>
    <t>NEUMOLOGIA</t>
  </si>
  <si>
    <t>PSJD</t>
  </si>
  <si>
    <t>EPIDEMIOLOGÍA</t>
  </si>
  <si>
    <t xml:space="preserve">NA </t>
  </si>
  <si>
    <t>CLÍNICA DE HERIDAS</t>
  </si>
  <si>
    <t>COMPLEJO HOSPITALARIO DR. ARNULFO ARIAS MADRID</t>
  </si>
  <si>
    <t>TIEMPO DE ESPERA PARA CITAS DE PRIMERA VEZ: ESPECIALIDADES</t>
  </si>
  <si>
    <t xml:space="preserve">GINECOLOGÍA </t>
  </si>
  <si>
    <t xml:space="preserve">        Pre operatorio</t>
  </si>
  <si>
    <t xml:space="preserve">        Clínica del empleado</t>
  </si>
  <si>
    <t xml:space="preserve">        Programa de salud</t>
  </si>
  <si>
    <t xml:space="preserve">       Clínica de Agudos</t>
  </si>
  <si>
    <t xml:space="preserve">       Clínica de Amputados</t>
  </si>
  <si>
    <t xml:space="preserve">       Clínica Cognitiva</t>
  </si>
  <si>
    <t xml:space="preserve">       Clínica de Neurorehabilitación</t>
  </si>
  <si>
    <t>OTORRINOLARINGOLOGÍA</t>
  </si>
  <si>
    <t>TIEMPO DE ESPERA PARA CITAS DE PRIMERA VEZ: SUBESPECIALIDADES</t>
  </si>
  <si>
    <t>CARDIOLOGÍA MORBILIDAD MATUTINA</t>
  </si>
  <si>
    <t xml:space="preserve">       Clínica de Electrofisiología y Arritmia</t>
  </si>
  <si>
    <t xml:space="preserve">       Clínica de Marcapaso</t>
  </si>
  <si>
    <t xml:space="preserve">       Clínica de Revascularización Miocárdica</t>
  </si>
  <si>
    <t xml:space="preserve">       Clínica de Anticoagulación</t>
  </si>
  <si>
    <t xml:space="preserve">       Clínica de Falla Cardíaca</t>
  </si>
  <si>
    <t>CIRUGÍA PLÁSTICA Y RECONSTRUCTIVA</t>
  </si>
  <si>
    <t>FONIATRÍA</t>
  </si>
  <si>
    <t>OBSTETRICIA ALTO RIESGO</t>
  </si>
  <si>
    <t xml:space="preserve">       Gineco-Colposcopía</t>
  </si>
  <si>
    <t xml:space="preserve">       Ginecología-Clínica Pélvica</t>
  </si>
  <si>
    <t xml:space="preserve">       Gineco-Esterilidad</t>
  </si>
  <si>
    <t xml:space="preserve">       Ginecología Oncológica y Mamaria</t>
  </si>
  <si>
    <t xml:space="preserve">       Gineco-Ultrasonido</t>
  </si>
  <si>
    <t xml:space="preserve">       Gineco-Ultrasonido obstétrico 1</t>
  </si>
  <si>
    <t xml:space="preserve">       Gineco-Histeroscopia</t>
  </si>
  <si>
    <t xml:space="preserve">       Programa de Trasplante Renal</t>
  </si>
  <si>
    <t xml:space="preserve">       Programa de Diálisis Peritoneal</t>
  </si>
  <si>
    <t xml:space="preserve">       Programa de Hemodiálisis</t>
  </si>
  <si>
    <t xml:space="preserve">       Clínica de Pre-Trasplante</t>
  </si>
  <si>
    <t>PROCTOLOGÍA</t>
  </si>
  <si>
    <t>REUMATOLOGÍA MORBILIDAD</t>
  </si>
  <si>
    <t xml:space="preserve">       Artritis 1 y 2</t>
  </si>
  <si>
    <t xml:space="preserve">       Enfermedad de Tejido Conectivo 1 y 2</t>
  </si>
  <si>
    <t xml:space="preserve">       Infusiones Biológicas</t>
  </si>
  <si>
    <t>TIEMPO DE ESPERA PARA CITAS DE PRIMERA VEZ: ODONTOLOGIA Y CIRUGIA ORAL Y MAXILO FACIAL</t>
  </si>
  <si>
    <t>ODONTOLOGÍA GENERAL</t>
  </si>
  <si>
    <t>CIRUGÍA ORAL Y MAXILO FACIAL</t>
  </si>
  <si>
    <t>TIEMPO DE ESPERA PARA CITAS DE PRIMERA VEZ: SERVICIOS ASISTENCIALES Y TÉCNICOS DE DX Y TX</t>
  </si>
  <si>
    <t>FONOAUDIOLOGÍA- (TERAPIA)</t>
  </si>
  <si>
    <t>NUTRICIÓN Y DIETÉTICA</t>
  </si>
  <si>
    <t>OPTOMETRÍA</t>
  </si>
  <si>
    <t>PSICOLOGÍA</t>
  </si>
  <si>
    <t>TRABAJO SOCIAL</t>
  </si>
  <si>
    <t>ULTRASONIDO DOPPLER ARTERIAL</t>
  </si>
  <si>
    <t>CAMPIMETRÍA COMPUTARIZADA</t>
  </si>
  <si>
    <t>ULTRASONIDO OFTALMOLÓGICO TIPO A</t>
  </si>
  <si>
    <t>YAG LASER OFTALMOLOGÍA</t>
  </si>
  <si>
    <t>ANGIOGRAFÍA OFTALMOLÓGICO</t>
  </si>
  <si>
    <t>ENFERMERÍA HOSPITAL DE DÍA</t>
  </si>
  <si>
    <t>FONOPOTENCIALES EVOCADOS AUDITIVOS</t>
  </si>
  <si>
    <t>FONO-EMISIONES OTOACÚSTICAS</t>
  </si>
  <si>
    <t>FONO-AUDIOMETRÍA</t>
  </si>
  <si>
    <t>FONO-ELECTRONISTAGMOGRAFÍA</t>
  </si>
  <si>
    <t>FONO-IMPEDANCIOMETRÍA</t>
  </si>
  <si>
    <t>FONO-TERAPIA</t>
  </si>
  <si>
    <t>TAMIZAJE AUDITIVO NEONATAL</t>
  </si>
  <si>
    <t>ESTUDIOS COMPLEMENTARIOS TAMIZAJE</t>
  </si>
  <si>
    <t>FONO-POSTUROGRAFÍA</t>
  </si>
  <si>
    <t>FISIOTERAPIA-MEDICINA FÍSICA</t>
  </si>
  <si>
    <t>TERAPIA OCUPACIONAL-MEDICINA FÍSICA</t>
  </si>
  <si>
    <t>ORTESIS Y PRÓTESIS</t>
  </si>
  <si>
    <t>LOGOPEDIA</t>
  </si>
  <si>
    <t>NEUROFISIOLOGÍA-MEDICINA FÍSICA</t>
  </si>
  <si>
    <t>ELECTROENCEFALOGRAMA</t>
  </si>
  <si>
    <t>POTENCIALES SOMATOSENSORIALES-SUPERIOR</t>
  </si>
  <si>
    <t>POTENCIALES SOMATOSENSORIALES-INFERIOR</t>
  </si>
  <si>
    <t>VELOCIDAD CONDUCCIÓN NERVIOSA-SUPERIOR</t>
  </si>
  <si>
    <t>VELOCIDAD CONDUCCIÓN NERVIOSA-INFERIOR</t>
  </si>
  <si>
    <t>TÉCNICO DE ORTOPEDIA</t>
  </si>
  <si>
    <t>TERAPIA OCUPACIONAL- SALUD OCUPACIONAL</t>
  </si>
  <si>
    <t>HOSPITAL IRMA DE LOURDES TZANETATOS - 24 DE DICIEMBRE</t>
  </si>
  <si>
    <t>TIEMPO DE ESPERA PARA CITAS MÉDICAS Y DE ODONTOLOGÍA DE PRIMERA VEZ</t>
  </si>
  <si>
    <t>ANESTESIOLOGÍA</t>
  </si>
  <si>
    <t>CIRUGÍA ORAL Y MÁXILO FACIAL</t>
  </si>
  <si>
    <t>CLÍNICA DE HERIDAS Y CURACIONES</t>
  </si>
  <si>
    <t>inmediata</t>
  </si>
  <si>
    <t>CLÍNICA DE EVALUACIÓN PRE-OPERATORIA</t>
  </si>
  <si>
    <t>CUIDADOS PALEATIVOS</t>
  </si>
  <si>
    <t>INFECTOLOGIA</t>
  </si>
  <si>
    <t>NEONATOLOGIA</t>
  </si>
  <si>
    <t>-</t>
  </si>
  <si>
    <t>ODONTOLOGÍA</t>
  </si>
  <si>
    <t>ESTIMULACIÓN TEMPRANA</t>
  </si>
  <si>
    <t>C/T</t>
  </si>
  <si>
    <t>FISIOTERAPIA</t>
  </si>
  <si>
    <t>FONOAUDIOLOGÍA</t>
  </si>
  <si>
    <t>IMPEDANCIOMETRÍA</t>
  </si>
  <si>
    <t>A/P</t>
  </si>
  <si>
    <t>NUTRICIÓN</t>
  </si>
  <si>
    <t>TAMIZAJE NEONATAL</t>
  </si>
  <si>
    <t>A/D</t>
  </si>
  <si>
    <t>A/d</t>
  </si>
  <si>
    <t>TERAPIA DE LENGUAJE</t>
  </si>
  <si>
    <t>CT: CERRADO TEMPORALMENTE</t>
  </si>
  <si>
    <t>AD: APARATO DAÑADO</t>
  </si>
  <si>
    <t>ELECTROCARDIOGRAMA</t>
  </si>
  <si>
    <t>ENFERMERA CUIDADOS PALEATIVOS</t>
  </si>
  <si>
    <t>ENFERMERA INFECTOLOGÍA</t>
  </si>
  <si>
    <t>PSICOLOGÍA SALUD OCUPACIONAL</t>
  </si>
  <si>
    <t>TAMISAJE AUDITIVO</t>
  </si>
  <si>
    <t>TRABAJO SOCIAL LABORAL</t>
  </si>
  <si>
    <t>AUDIOMETRIA</t>
  </si>
  <si>
    <t>EMISIONES OTOACÚSTICAS</t>
  </si>
  <si>
    <t>POLICLÍNICA ALEJANDRO DE LA GUARDIA HIJO -  BETANIA</t>
  </si>
  <si>
    <t>TIEMPO DE ESPERA PARA CITAS MÉDICAS DE PRIMERA VEZ (DÍAS)</t>
  </si>
  <si>
    <t>MEDICINA DEL TRABAJO</t>
  </si>
  <si>
    <t>TIEMPO DE ESPERA PARA CITAS DE PRIMERA VEZ PARA ODONTOLOGÍA GENERAL Y ESPECIALIZADA</t>
  </si>
  <si>
    <t xml:space="preserve">ODONTOLOGIA </t>
  </si>
  <si>
    <t xml:space="preserve">PERIODONCIA </t>
  </si>
  <si>
    <t>ODONTOPEDIATRÍA</t>
  </si>
  <si>
    <t>24 DIAS</t>
  </si>
  <si>
    <t>AUDIOMETRÍA</t>
  </si>
  <si>
    <t>PSICOLOGÍA DE SALUD OCUPACIONAL</t>
  </si>
  <si>
    <t>TECNICO DE ORTOPEDIA</t>
  </si>
  <si>
    <t>ELECTROMIOGRAFÍA</t>
  </si>
  <si>
    <r>
      <t>TRABAJO SOCIAL (</t>
    </r>
    <r>
      <rPr>
        <b/>
        <sz val="9"/>
        <color rgb="FF000000"/>
        <rFont val="Calibri"/>
        <family val="2"/>
      </rPr>
      <t>SALUD OCUPACIONAL</t>
    </r>
    <r>
      <rPr>
        <b/>
        <sz val="11"/>
        <color rgb="FF000000"/>
        <rFont val="Calibri"/>
        <family val="2"/>
      </rPr>
      <t>)</t>
    </r>
  </si>
  <si>
    <r>
      <t xml:space="preserve">*Tiempo de Espera: </t>
    </r>
    <r>
      <rPr>
        <b/>
        <sz val="10"/>
        <color rgb="FFFF0000"/>
        <rFont val="Calibri"/>
        <family val="2"/>
        <scheme val="minor"/>
      </rPr>
      <t>En días</t>
    </r>
  </si>
  <si>
    <t>ENERO: 1 SOLO OFTALMOLOGO 3 DIAS CONSULTA Y 2 DE SOP</t>
  </si>
  <si>
    <t>POLICLÍNICA DON GENEROSO GUARDIA - SANTA LIBRADA</t>
  </si>
  <si>
    <t>TIEMPO DE ESPERA PARA CITAS MÉDICAS DE PRIMERA VEZ (en días)</t>
  </si>
  <si>
    <t>PEDIATRIA</t>
  </si>
  <si>
    <t>TIEMPO DE ESPERA PARA CITAS DE PRIMERA VEZ PARA ODONTOLOGÍA GENERAL Y ESPECIALIZADA (DÍAS)</t>
  </si>
  <si>
    <t>PERIODONCIA</t>
  </si>
  <si>
    <t>OPTOMETRIA</t>
  </si>
  <si>
    <t>LD: Libre Demanda</t>
  </si>
  <si>
    <t>POLICLÍNICA DR. CARLOS N. BRIN - SAN FRANCISCO</t>
  </si>
  <si>
    <t>SALUD OCUPACIONAL Y MEDICINA DEL TRABAJO</t>
  </si>
  <si>
    <t>TIEMPO DE ESPERA PARA CITAS DE PRIMERA VEZ PARA SERVICIOS ASISTENCIALES Y TÉCNICOS DE DX Y TX (DÍAS)</t>
  </si>
  <si>
    <t>NEUROELECTROFISIOLOGÍA</t>
  </si>
  <si>
    <t>POLICLÍNICA DR. JOAQUÍN J. VALLARINO - JUAN DÍAZ</t>
  </si>
  <si>
    <t>Julio(*)</t>
  </si>
  <si>
    <t>1 dia</t>
  </si>
  <si>
    <t>Inmediata</t>
  </si>
  <si>
    <t xml:space="preserve">(*)  Durante el mes de Julio por dificultades en el sistema de XHIS no se estuvo dando citas,  se reinició el proceso el 5 de agosto. </t>
  </si>
  <si>
    <t>POLICLÍNICA DR. MANUEL FERRER VALDÉS</t>
  </si>
  <si>
    <t>78 DÍAS</t>
  </si>
  <si>
    <t>Diario</t>
  </si>
  <si>
    <t>5 días</t>
  </si>
  <si>
    <t>NEONATOLOGÍA - CHAAM</t>
  </si>
  <si>
    <t>NEUMOLOGÍA-CHAAM</t>
  </si>
  <si>
    <t>50 DÍAS</t>
  </si>
  <si>
    <t>19 días</t>
  </si>
  <si>
    <t>ORTOPEDIA PEDIÁTRICA</t>
  </si>
  <si>
    <t>16 días</t>
  </si>
  <si>
    <t>PAIDOPSIQUIATRIA - CHAAM</t>
  </si>
  <si>
    <t>20 DÍAS</t>
  </si>
  <si>
    <t>2 días</t>
  </si>
  <si>
    <t>UROLOGÍA - CHAAM</t>
  </si>
  <si>
    <t>55 DÍAS</t>
  </si>
  <si>
    <t>TIEMPO DE ESPERA PARA CITAS DE ODONTOLOGIA GENERAL Y ESPECIALIZADA</t>
  </si>
  <si>
    <t>ODONTOLOGIA GENERAL</t>
  </si>
  <si>
    <t>7 días</t>
  </si>
  <si>
    <t>ODONTOPEDIATRIA</t>
  </si>
  <si>
    <t>24 DÍAS</t>
  </si>
  <si>
    <t>1 día</t>
  </si>
  <si>
    <t>ENDODONCIA</t>
  </si>
  <si>
    <t>CIRUGIA ORAL Y MAXILO FACIAL</t>
  </si>
  <si>
    <t>FISIOTERAPIA NEONATOLOGÍA</t>
  </si>
  <si>
    <t>FONOAUDIOLOGÍA - Terapia del lenguaje</t>
  </si>
  <si>
    <t>FONOAUDIOLOGÍA - Impendanciometría</t>
  </si>
  <si>
    <t>6 DÍAS</t>
  </si>
  <si>
    <t>NEUROFISIOLOGÍA - Velocidad de Neuroconducción</t>
  </si>
  <si>
    <t>NEUROFISIOLOGÍA - Electroencefalograma</t>
  </si>
  <si>
    <t>TRABAJO SOCIAL DE PAIDOPSIQUIATRÍA</t>
  </si>
  <si>
    <t>TERAPIA OCUPACIONAL PAIDOPSIQ.</t>
  </si>
  <si>
    <t>TERAPIA OCUPACIONAL S.O.</t>
  </si>
  <si>
    <t>TERAPIA RESPIRATORIA - Espirometría</t>
  </si>
  <si>
    <t>AÑO 2024</t>
  </si>
  <si>
    <t>POLICLÍNICA LIC. MANUEL MARÍA VALDÉS - SAN MIGUELITO</t>
  </si>
  <si>
    <t>S/P</t>
  </si>
  <si>
    <t>13 DÍAS</t>
  </si>
  <si>
    <t>AL DÍA</t>
  </si>
  <si>
    <t xml:space="preserve"> 4 DÍAS</t>
  </si>
  <si>
    <t>54 DÍAS</t>
  </si>
  <si>
    <t>34 DÍAS</t>
  </si>
  <si>
    <t>69 DÍAS</t>
  </si>
  <si>
    <t>10 DÍAS</t>
  </si>
  <si>
    <t>37 DÍAS</t>
  </si>
  <si>
    <t>27 DÍAS</t>
  </si>
  <si>
    <t>8 DÍAS</t>
  </si>
  <si>
    <t>TIEMPO DE ESPERA PARA CITAS DE LOS SERVICIOS TÉCNICOS DE PRIMERA VEZ</t>
  </si>
  <si>
    <t>22 DÍAS</t>
  </si>
  <si>
    <t>18 DÍAS</t>
  </si>
  <si>
    <t>51 DÍAS</t>
  </si>
  <si>
    <t>79 DÍAS</t>
  </si>
  <si>
    <t>113 DÍAS</t>
  </si>
  <si>
    <t>38 DÍAS</t>
  </si>
  <si>
    <t>60 DÍAS</t>
  </si>
  <si>
    <t>41 DÍAS</t>
  </si>
  <si>
    <t>56 DÍAS</t>
  </si>
  <si>
    <t>c/p Cerrado temporalmente</t>
  </si>
  <si>
    <t>S/P SIN PROFESIONAL</t>
  </si>
  <si>
    <t>POLICLÍNICA PRESIDENTE REMÓN</t>
  </si>
  <si>
    <t>52 dìas</t>
  </si>
  <si>
    <t>60 dìas</t>
  </si>
  <si>
    <t>21 dìas</t>
  </si>
  <si>
    <t>18 dìas</t>
  </si>
  <si>
    <t>58 dìas</t>
  </si>
  <si>
    <t>16 dìas</t>
  </si>
  <si>
    <t>20 dìas</t>
  </si>
  <si>
    <t>10 dìas</t>
  </si>
  <si>
    <t>11 dìas</t>
  </si>
  <si>
    <t>12 dìas</t>
  </si>
  <si>
    <t>4 dìas</t>
  </si>
  <si>
    <t>2 dìas</t>
  </si>
  <si>
    <t>3 dìas</t>
  </si>
  <si>
    <t>Diario dìas</t>
  </si>
  <si>
    <t>5 dìas</t>
  </si>
  <si>
    <t>22 dìas</t>
  </si>
  <si>
    <t>8 dìas</t>
  </si>
  <si>
    <t>31 dìas</t>
  </si>
  <si>
    <t>9 dìas</t>
  </si>
  <si>
    <t>13 dìas</t>
  </si>
  <si>
    <t>1 dìa</t>
  </si>
  <si>
    <t>29 dìas</t>
  </si>
  <si>
    <t>30 dìas</t>
  </si>
  <si>
    <t>41 dìas</t>
  </si>
  <si>
    <t>47 dìas</t>
  </si>
  <si>
    <t>39 dìas</t>
  </si>
  <si>
    <t xml:space="preserve"> 15 dìas</t>
  </si>
  <si>
    <t xml:space="preserve"> 12 dìas</t>
  </si>
  <si>
    <t xml:space="preserve"> 1 dìa</t>
  </si>
  <si>
    <t>5 dìa</t>
  </si>
  <si>
    <t>7 dìas</t>
  </si>
  <si>
    <t xml:space="preserve"> 5  dìas</t>
  </si>
  <si>
    <t xml:space="preserve"> 2  dìas</t>
  </si>
  <si>
    <t xml:space="preserve"> 24 dìas</t>
  </si>
  <si>
    <t xml:space="preserve"> 30 dìas</t>
  </si>
  <si>
    <t xml:space="preserve"> 18 dìas</t>
  </si>
  <si>
    <t xml:space="preserve"> 25  dìas</t>
  </si>
  <si>
    <t xml:space="preserve"> 18  dìas</t>
  </si>
  <si>
    <t xml:space="preserve"> 31  dìas</t>
  </si>
  <si>
    <t xml:space="preserve"> 30  dìas</t>
  </si>
  <si>
    <t xml:space="preserve"> 22  dìas</t>
  </si>
  <si>
    <t>11 dias</t>
  </si>
  <si>
    <t>19 dias</t>
  </si>
  <si>
    <t>16 dias</t>
  </si>
  <si>
    <t>27 dias</t>
  </si>
  <si>
    <t>31 dias</t>
  </si>
  <si>
    <t>21 dias</t>
  </si>
  <si>
    <t>17 dìas</t>
  </si>
  <si>
    <t>34 dìas</t>
  </si>
  <si>
    <t>19 dìas</t>
  </si>
  <si>
    <t>24 dìas</t>
  </si>
  <si>
    <t>diario</t>
  </si>
  <si>
    <t>2dìas</t>
  </si>
  <si>
    <t>1  días</t>
  </si>
  <si>
    <t>5 día</t>
  </si>
  <si>
    <t>3 día</t>
  </si>
  <si>
    <t>9 día</t>
  </si>
  <si>
    <t>4 días</t>
  </si>
  <si>
    <t>22  días</t>
  </si>
  <si>
    <t>25 días</t>
  </si>
  <si>
    <t>27 días</t>
  </si>
  <si>
    <t>15 días</t>
  </si>
  <si>
    <t>D/E</t>
  </si>
  <si>
    <t>11 días</t>
  </si>
  <si>
    <t>33 días</t>
  </si>
  <si>
    <t>C/T- Cerrado Temporalmente</t>
  </si>
  <si>
    <t>D/E- Demanda Espontánea</t>
  </si>
  <si>
    <t>POLICLÍNICA DR. HUGO SPADAFORA FRANCO - COLÓN</t>
  </si>
  <si>
    <t>CIRUGÍA VASCULAR</t>
  </si>
  <si>
    <t>POLICLÍNICA LAURENCIO JAÉN OCAÑA - SABANITAS</t>
  </si>
  <si>
    <t xml:space="preserve">30 DIAS </t>
  </si>
  <si>
    <t>POLICLINICA NUEVO SAN JUAN</t>
  </si>
  <si>
    <t>PANAMÁ OESTE</t>
  </si>
  <si>
    <t>PSB - La Chorrera</t>
  </si>
  <si>
    <t>CIRUGÍA MAXILOFACIAL</t>
  </si>
  <si>
    <t>PBGCH - Arraiján</t>
  </si>
  <si>
    <t>PJVM - San Carlos</t>
  </si>
  <si>
    <t>ULAPS Guadalupe</t>
  </si>
  <si>
    <t>ULAPS El Tecal</t>
  </si>
  <si>
    <t>ULAPS Capira</t>
  </si>
  <si>
    <t>150 días</t>
  </si>
  <si>
    <t>195 días</t>
  </si>
  <si>
    <t>ULAPS Vista Alegre</t>
  </si>
  <si>
    <t>ULAPS San José</t>
  </si>
  <si>
    <t>ULAPS Vacamonte</t>
  </si>
  <si>
    <r>
      <rPr>
        <b/>
        <sz val="14"/>
        <color rgb="FFFF0000"/>
        <rFont val="Calibri"/>
        <family val="2"/>
      </rPr>
      <t xml:space="preserve">ENERO a JULIO: </t>
    </r>
    <r>
      <rPr>
        <b/>
        <sz val="14"/>
        <rFont val="Calibri"/>
        <family val="2"/>
      </rPr>
      <t>Maxilofacial continua asignada exclusivamente a la PSB debido a los trabajos de ampliación y remodelación en la policlínica de Arraiján.</t>
    </r>
  </si>
  <si>
    <t>HOSPITAL DRA. SUSANA JONES CANO</t>
  </si>
  <si>
    <t>TIEMPO DE ESPERA PARA CITAS MÉDICAS DE PRIMERA VEZ  SEMANAS</t>
  </si>
  <si>
    <t>INMEDIATA</t>
  </si>
  <si>
    <t>NO CONTAMOS CON ESPECIALISTA</t>
  </si>
  <si>
    <t>LOS SANTOS</t>
  </si>
  <si>
    <t>Especialidades</t>
  </si>
  <si>
    <t>PMCB - Las Tablas</t>
  </si>
  <si>
    <t>PSJDD - La Villa</t>
  </si>
  <si>
    <t>vac.</t>
  </si>
  <si>
    <t>ULAPS Guararé</t>
  </si>
  <si>
    <t>n/c</t>
  </si>
  <si>
    <t>ULAPS GUARARE</t>
  </si>
  <si>
    <t>ULAPS Tonosí</t>
  </si>
  <si>
    <t>PSIQUIATRIA</t>
  </si>
  <si>
    <t>Psiquiatría</t>
  </si>
  <si>
    <t>HERRERA</t>
  </si>
  <si>
    <t>TIEMPO DE ESPERA PARA CITAS MÉDICAS Y ODONTÓLOGICAS DE PRIMERA VEZ</t>
  </si>
  <si>
    <t>HGNC</t>
  </si>
  <si>
    <t>PRRDD</t>
  </si>
  <si>
    <t>CIRUGÍA VASCULAR PERIFÉRICA</t>
  </si>
  <si>
    <t>GERIATRIA</t>
  </si>
  <si>
    <t>MEDICINA FISICA Y REHABILITACION</t>
  </si>
  <si>
    <t>CAPPS Santa María</t>
  </si>
  <si>
    <t>PANAMA ESTE</t>
  </si>
  <si>
    <t>TIEMPO DE ESPERA PARA CITAS DE ODONTOLOGÍA GENERAL Y ESPECIALIZADA DE PRIMERA VEZ</t>
  </si>
  <si>
    <t>H. CHEPO</t>
  </si>
  <si>
    <t>P. CAÑITA</t>
  </si>
  <si>
    <t>TIEMPO DE ESPERA PARA CITAS DE MEDICINA ESPECIALIZADA DE PRIMERA VEZ</t>
  </si>
  <si>
    <t>70 días</t>
  </si>
  <si>
    <t>Observación:  ORL, trasladada</t>
  </si>
  <si>
    <t>Servicio de Ginecología y Pediatría cubrieron, en el Hospital de Chepo</t>
  </si>
  <si>
    <t>Ginecología: en el mes de Marzo 1 médico de vacaciones(Hospital de Chepo)</t>
  </si>
  <si>
    <t xml:space="preserve">Oftalmología: reinicia   labores, después de su licencia por estudios el 4 de Marzo </t>
  </si>
  <si>
    <t>Ortopedia: 2 médicos de vacaciones en el mes de Marzo</t>
  </si>
  <si>
    <t>VERAGUAS</t>
  </si>
  <si>
    <t>HEA</t>
  </si>
  <si>
    <t>PHDG</t>
  </si>
  <si>
    <t>HEMATOLOGÍA PEDIÁTRICA</t>
  </si>
  <si>
    <t>Al  día</t>
  </si>
  <si>
    <t>NEUMOLOGÍA PEDIÁTRICA</t>
  </si>
  <si>
    <t>180 días</t>
  </si>
  <si>
    <t>151 días</t>
  </si>
  <si>
    <t>120 días</t>
  </si>
  <si>
    <t>Agotado Dic. 24</t>
  </si>
  <si>
    <t>D/E Demanda espontánea</t>
  </si>
  <si>
    <t>Cirugía General</t>
  </si>
  <si>
    <t>Cirugía Plastica</t>
  </si>
  <si>
    <t>Gastroenterología</t>
  </si>
  <si>
    <t>Medicina Interna</t>
  </si>
  <si>
    <t>Reumatología</t>
  </si>
  <si>
    <t>Urología</t>
  </si>
  <si>
    <t>N/A - No Aplica</t>
  </si>
  <si>
    <t>N/D - No Disponible</t>
  </si>
  <si>
    <t>D/E - Demanda Expontanea</t>
  </si>
  <si>
    <t>A/P - APARATO DAÑADO</t>
  </si>
  <si>
    <t>C/P - CERRADO TEMPORALMENTE</t>
  </si>
  <si>
    <t>F/I - FALTA DE INSUMO</t>
  </si>
  <si>
    <t>TIEMPO PROMEDIO EN DIAS</t>
  </si>
  <si>
    <t>Algiología</t>
  </si>
  <si>
    <t>Procedimiento Clínica del Dolor</t>
  </si>
  <si>
    <t xml:space="preserve">Cirugía Oncologica </t>
  </si>
  <si>
    <t>Clínica de Obesidad (Cirugía)</t>
  </si>
  <si>
    <t>Clin. de Obesidad  (T. Social)</t>
  </si>
  <si>
    <t>Clin. de Obesidad  (Psicología)</t>
  </si>
  <si>
    <t>Clin. de Obesidad  (Nutrición)</t>
  </si>
  <si>
    <t xml:space="preserve">Clínica del Evaluacion Preop. </t>
  </si>
  <si>
    <t>Fisiatría (Med. Fís.y Rehabilitación)</t>
  </si>
  <si>
    <t>_</t>
  </si>
  <si>
    <t>Fonoaudiología</t>
  </si>
  <si>
    <t>Foniatría</t>
  </si>
  <si>
    <t>Foniatría - Estroboscopía</t>
  </si>
  <si>
    <t>Clinica del Higado  (Dra. Julissa Lombardo)</t>
  </si>
  <si>
    <t>Clin. Hepatocarcinoma</t>
  </si>
  <si>
    <t>Clinica de Ascitis</t>
  </si>
  <si>
    <t>Clin. de Trasplante Hepatico</t>
  </si>
  <si>
    <t>Clin. de Paracentesis</t>
  </si>
  <si>
    <t>Clin. Egreso Temprano</t>
  </si>
  <si>
    <t>Genetica  Clinica</t>
  </si>
  <si>
    <t>Genetica  Oncologica</t>
  </si>
  <si>
    <t>Genetica  Cardiologica</t>
  </si>
  <si>
    <t>Genetica Ginecologica</t>
  </si>
  <si>
    <t>Ginecología</t>
  </si>
  <si>
    <t>Clínica de Mamas</t>
  </si>
  <si>
    <t>Ginecología  Oncológica</t>
  </si>
  <si>
    <t>Infectología</t>
  </si>
  <si>
    <t>Infectología  (Medicina Gral.)</t>
  </si>
  <si>
    <t>Maxilofacial</t>
  </si>
  <si>
    <t>Neumología  (Clin. Eval.  Inicial)</t>
  </si>
  <si>
    <t>Clin. Enfermedad Obstructiva</t>
  </si>
  <si>
    <t>Clin. Eval. Preoperatoria</t>
  </si>
  <si>
    <t>Clin. Intervencionista</t>
  </si>
  <si>
    <t>Clin. Reciente Egreso</t>
  </si>
  <si>
    <t>Clin. Nodulo Pulmonar</t>
  </si>
  <si>
    <t>Clin. Rehabilitacion Pulmonar</t>
  </si>
  <si>
    <t>Unid. Intersticial/Enfermedades Raras</t>
  </si>
  <si>
    <t>Clin. Del Sueño</t>
  </si>
  <si>
    <t>Neurocirugía</t>
  </si>
  <si>
    <t>Neurología</t>
  </si>
  <si>
    <t xml:space="preserve">Neurofisiología </t>
  </si>
  <si>
    <t>Neurofisiología  (EEG)</t>
  </si>
  <si>
    <t>Neuropsicología</t>
  </si>
  <si>
    <t>Neuropsiquiatría</t>
  </si>
  <si>
    <t>Nutrición</t>
  </si>
  <si>
    <t>Otorrinolaringologia</t>
  </si>
  <si>
    <t>Procedimiento  Otorrino</t>
  </si>
  <si>
    <t>Proctología</t>
  </si>
  <si>
    <t>CIUDAD DE LA SALUD - CONSULTA EXTERNA</t>
  </si>
  <si>
    <t>Consulta  Pre-Operatoria</t>
  </si>
  <si>
    <t>Consulta Post-Operatoria</t>
  </si>
  <si>
    <t>*Tiempo de Espera: EN DIAS</t>
  </si>
  <si>
    <t>*Tiempo de Espera: En días</t>
  </si>
  <si>
    <t xml:space="preserve">*Tiempo de Espera: En días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</si>
</sst>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color indexed="8"/>
      <name val="Arial1"/>
      <charset val="1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</font>
    <font>
      <b/>
      <sz val="8"/>
      <name val="Calibri"/>
      <family val="2"/>
      <scheme val="minor"/>
    </font>
    <font>
      <sz val="11"/>
      <color rgb="FF000000"/>
      <name val="Calibri"/>
      <family val="2"/>
    </font>
    <font>
      <sz val="16"/>
      <color rgb="FFFF0000"/>
      <name val="Calibri"/>
      <family val="2"/>
    </font>
    <font>
      <b/>
      <sz val="16"/>
      <color rgb="FFFF0000"/>
      <name val="Calibri"/>
      <family val="2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12"/>
      <color indexed="8"/>
      <name val="Arial"/>
      <family val="2"/>
    </font>
    <font>
      <b/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</font>
    <font>
      <b/>
      <sz val="10"/>
      <color rgb="FFFF00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9"/>
      <name val="Calibri"/>
      <family val="2"/>
    </font>
    <font>
      <b/>
      <sz val="14"/>
      <color rgb="FFFF0000"/>
      <name val="Calibri"/>
      <family val="2"/>
    </font>
    <font>
      <b/>
      <sz val="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b/>
      <sz val="11"/>
      <name val="Arial"/>
      <family val="2"/>
      <charset val="1"/>
    </font>
    <font>
      <sz val="11"/>
      <name val="Calibri"/>
      <family val="2"/>
      <scheme val="minor"/>
    </font>
    <font>
      <b/>
      <sz val="12"/>
      <color indexed="8"/>
      <name val="Bell MT"/>
      <family val="1"/>
    </font>
    <font>
      <b/>
      <sz val="11"/>
      <color indexed="8"/>
      <name val="Bell MT"/>
      <family val="1"/>
    </font>
    <font>
      <b/>
      <sz val="11"/>
      <color theme="4" tint="0.39997558519241921"/>
      <name val="Calibri"/>
      <family val="2"/>
    </font>
    <font>
      <b/>
      <sz val="9"/>
      <color theme="4" tint="0.39997558519241921"/>
      <name val="Calibri"/>
      <family val="2"/>
      <scheme val="minor"/>
    </font>
    <font>
      <sz val="8"/>
      <color theme="4" tint="0.39997558519241921"/>
      <name val="Calibri"/>
      <family val="2"/>
      <scheme val="minor"/>
    </font>
    <font>
      <sz val="8"/>
      <color theme="4" tint="0.39997558519241921"/>
      <name val="Arial"/>
      <family val="2"/>
    </font>
    <font>
      <sz val="9"/>
      <color theme="4" tint="0.39997558519241921"/>
      <name val="Calibri"/>
      <family val="2"/>
    </font>
    <font>
      <b/>
      <sz val="8"/>
      <color theme="4" tint="0.3999755851924192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5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0" fontId="5" fillId="0" borderId="0"/>
    <xf numFmtId="0" fontId="7" fillId="0" borderId="0"/>
    <xf numFmtId="0" fontId="9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3">
    <xf numFmtId="0" fontId="0" fillId="0" borderId="0" xfId="0"/>
    <xf numFmtId="0" fontId="0" fillId="2" borderId="0" xfId="0" applyFill="1"/>
    <xf numFmtId="0" fontId="10" fillId="2" borderId="1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6" fillId="4" borderId="4" xfId="4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3" fontId="19" fillId="3" borderId="4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3" fontId="19" fillId="2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3" fontId="19" fillId="2" borderId="7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0" borderId="13" xfId="0" applyFont="1" applyBorder="1" applyAlignment="1">
      <alignment vertical="center"/>
    </xf>
    <xf numFmtId="3" fontId="19" fillId="2" borderId="13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/>
    </xf>
    <xf numFmtId="0" fontId="17" fillId="0" borderId="13" xfId="0" applyFont="1" applyBorder="1" applyAlignment="1">
      <alignment horizontal="left" vertical="center" wrapText="1"/>
    </xf>
    <xf numFmtId="0" fontId="15" fillId="4" borderId="4" xfId="7" applyFont="1" applyFill="1" applyBorder="1" applyAlignment="1">
      <alignment horizontal="center" vertical="center"/>
    </xf>
    <xf numFmtId="0" fontId="16" fillId="4" borderId="4" xfId="7" applyFont="1" applyFill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3" fontId="27" fillId="2" borderId="18" xfId="5" applyNumberFormat="1" applyFont="1" applyFill="1" applyBorder="1" applyAlignment="1">
      <alignment horizontal="center" vertical="center" wrapText="1"/>
    </xf>
    <xf numFmtId="3" fontId="27" fillId="2" borderId="3" xfId="5" applyNumberFormat="1" applyFont="1" applyFill="1" applyBorder="1" applyAlignment="1">
      <alignment horizontal="center" vertical="center" wrapText="1"/>
    </xf>
    <xf numFmtId="3" fontId="27" fillId="2" borderId="13" xfId="7" applyNumberFormat="1" applyFont="1" applyFill="1" applyBorder="1" applyAlignment="1">
      <alignment horizontal="center" vertical="center"/>
    </xf>
    <xf numFmtId="0" fontId="28" fillId="0" borderId="4" xfId="5" applyFont="1" applyBorder="1" applyAlignment="1">
      <alignment vertical="center"/>
    </xf>
    <xf numFmtId="3" fontId="27" fillId="2" borderId="4" xfId="5" applyNumberFormat="1" applyFont="1" applyFill="1" applyBorder="1" applyAlignment="1">
      <alignment horizontal="center" vertical="center"/>
    </xf>
    <xf numFmtId="3" fontId="27" fillId="2" borderId="4" xfId="5" applyNumberFormat="1" applyFont="1" applyFill="1" applyBorder="1" applyAlignment="1">
      <alignment horizontal="center" vertical="center" wrapText="1"/>
    </xf>
    <xf numFmtId="0" fontId="27" fillId="2" borderId="4" xfId="5" applyFont="1" applyFill="1" applyBorder="1" applyAlignment="1">
      <alignment horizontal="center" vertical="center"/>
    </xf>
    <xf numFmtId="3" fontId="27" fillId="2" borderId="4" xfId="7" applyNumberFormat="1" applyFont="1" applyFill="1" applyBorder="1" applyAlignment="1">
      <alignment horizontal="center" vertical="center" wrapText="1"/>
    </xf>
    <xf numFmtId="3" fontId="27" fillId="2" borderId="4" xfId="7" applyNumberFormat="1" applyFont="1" applyFill="1" applyBorder="1" applyAlignment="1">
      <alignment horizontal="center" vertical="center"/>
    </xf>
    <xf numFmtId="0" fontId="27" fillId="2" borderId="4" xfId="7" applyFont="1" applyFill="1" applyBorder="1" applyAlignment="1">
      <alignment horizontal="center" vertical="center" wrapText="1"/>
    </xf>
    <xf numFmtId="0" fontId="27" fillId="2" borderId="4" xfId="5" applyFont="1" applyFill="1" applyBorder="1" applyAlignment="1">
      <alignment horizontal="center" vertical="center" wrapText="1"/>
    </xf>
    <xf numFmtId="0" fontId="27" fillId="0" borderId="4" xfId="7" applyFont="1" applyBorder="1" applyAlignment="1">
      <alignment vertical="center"/>
    </xf>
    <xf numFmtId="0" fontId="25" fillId="0" borderId="4" xfId="7" applyFont="1" applyBorder="1" applyAlignment="1">
      <alignment horizontal="center" vertical="center"/>
    </xf>
    <xf numFmtId="0" fontId="26" fillId="0" borderId="4" xfId="7" applyFont="1" applyBorder="1" applyAlignment="1">
      <alignment horizontal="center" vertical="center"/>
    </xf>
    <xf numFmtId="0" fontId="25" fillId="6" borderId="0" xfId="7" applyFont="1" applyFill="1" applyAlignment="1">
      <alignment vertical="center"/>
    </xf>
    <xf numFmtId="0" fontId="25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5" fillId="3" borderId="0" xfId="7" applyFont="1" applyFill="1" applyAlignment="1">
      <alignment vertical="center"/>
    </xf>
    <xf numFmtId="0" fontId="25" fillId="7" borderId="0" xfId="7" applyFont="1" applyFill="1" applyAlignment="1">
      <alignment vertical="center"/>
    </xf>
    <xf numFmtId="0" fontId="15" fillId="4" borderId="4" xfId="5" applyFont="1" applyFill="1" applyBorder="1" applyAlignment="1">
      <alignment horizontal="center" vertical="center"/>
    </xf>
    <xf numFmtId="0" fontId="16" fillId="4" borderId="4" xfId="5" applyFont="1" applyFill="1" applyBorder="1" applyAlignment="1">
      <alignment horizontal="center" vertical="center"/>
    </xf>
    <xf numFmtId="3" fontId="29" fillId="0" borderId="3" xfId="5" applyNumberFormat="1" applyFont="1" applyBorder="1" applyAlignment="1">
      <alignment horizontal="center" vertical="center" wrapText="1"/>
    </xf>
    <xf numFmtId="3" fontId="29" fillId="0" borderId="4" xfId="5" applyNumberFormat="1" applyFont="1" applyBorder="1" applyAlignment="1">
      <alignment horizontal="center" vertical="center" wrapText="1"/>
    </xf>
    <xf numFmtId="3" fontId="29" fillId="0" borderId="4" xfId="5" applyNumberFormat="1" applyFont="1" applyBorder="1" applyAlignment="1">
      <alignment horizontal="center" vertical="center"/>
    </xf>
    <xf numFmtId="0" fontId="30" fillId="0" borderId="4" xfId="5" applyFont="1" applyBorder="1" applyAlignment="1">
      <alignment vertical="center"/>
    </xf>
    <xf numFmtId="3" fontId="33" fillId="0" borderId="3" xfId="5" applyNumberFormat="1" applyFont="1" applyBorder="1" applyAlignment="1">
      <alignment horizontal="center" vertical="center" wrapText="1"/>
    </xf>
    <xf numFmtId="0" fontId="30" fillId="0" borderId="11" xfId="5" applyFont="1" applyBorder="1" applyAlignment="1">
      <alignment vertical="center"/>
    </xf>
    <xf numFmtId="3" fontId="29" fillId="0" borderId="19" xfId="5" applyNumberFormat="1" applyFont="1" applyBorder="1" applyAlignment="1">
      <alignment horizontal="center" vertical="center" wrapText="1"/>
    </xf>
    <xf numFmtId="3" fontId="29" fillId="0" borderId="11" xfId="5" applyNumberFormat="1" applyFont="1" applyBorder="1" applyAlignment="1">
      <alignment horizontal="center" vertical="center" wrapText="1"/>
    </xf>
    <xf numFmtId="3" fontId="29" fillId="0" borderId="11" xfId="5" applyNumberFormat="1" applyFont="1" applyBorder="1" applyAlignment="1">
      <alignment horizontal="center" vertical="center"/>
    </xf>
    <xf numFmtId="0" fontId="28" fillId="0" borderId="2" xfId="5" applyFont="1" applyBorder="1" applyAlignment="1">
      <alignment vertical="center"/>
    </xf>
    <xf numFmtId="3" fontId="29" fillId="0" borderId="20" xfId="5" applyNumberFormat="1" applyFont="1" applyBorder="1" applyAlignment="1">
      <alignment horizontal="center" vertical="center" wrapText="1"/>
    </xf>
    <xf numFmtId="3" fontId="29" fillId="0" borderId="20" xfId="5" applyNumberFormat="1" applyFont="1" applyBorder="1" applyAlignment="1">
      <alignment horizontal="center" vertical="center"/>
    </xf>
    <xf numFmtId="3" fontId="29" fillId="0" borderId="3" xfId="5" applyNumberFormat="1" applyFont="1" applyBorder="1" applyAlignment="1">
      <alignment horizontal="center" vertical="center"/>
    </xf>
    <xf numFmtId="0" fontId="28" fillId="0" borderId="13" xfId="5" applyFont="1" applyBorder="1" applyAlignment="1">
      <alignment vertical="center"/>
    </xf>
    <xf numFmtId="3" fontId="29" fillId="0" borderId="18" xfId="5" applyNumberFormat="1" applyFont="1" applyBorder="1" applyAlignment="1">
      <alignment horizontal="center" vertical="center" wrapText="1"/>
    </xf>
    <xf numFmtId="3" fontId="29" fillId="0" borderId="13" xfId="5" applyNumberFormat="1" applyFont="1" applyBorder="1" applyAlignment="1">
      <alignment horizontal="center" vertical="center" wrapText="1"/>
    </xf>
    <xf numFmtId="3" fontId="29" fillId="0" borderId="13" xfId="5" applyNumberFormat="1" applyFont="1" applyBorder="1" applyAlignment="1">
      <alignment horizontal="center" vertical="center"/>
    </xf>
    <xf numFmtId="0" fontId="30" fillId="0" borderId="13" xfId="5" applyFont="1" applyBorder="1" applyAlignment="1">
      <alignment vertical="center"/>
    </xf>
    <xf numFmtId="3" fontId="29" fillId="0" borderId="18" xfId="5" applyNumberFormat="1" applyFont="1" applyBorder="1" applyAlignment="1">
      <alignment horizontal="center" vertical="center"/>
    </xf>
    <xf numFmtId="0" fontId="30" fillId="0" borderId="16" xfId="5" applyFont="1" applyBorder="1" applyAlignment="1">
      <alignment vertical="center"/>
    </xf>
    <xf numFmtId="3" fontId="29" fillId="0" borderId="21" xfId="5" applyNumberFormat="1" applyFont="1" applyBorder="1" applyAlignment="1">
      <alignment horizontal="center" vertical="center" wrapText="1"/>
    </xf>
    <xf numFmtId="3" fontId="29" fillId="0" borderId="21" xfId="5" applyNumberFormat="1" applyFont="1" applyBorder="1" applyAlignment="1">
      <alignment horizontal="center" vertical="center"/>
    </xf>
    <xf numFmtId="0" fontId="29" fillId="2" borderId="3" xfId="5" applyFont="1" applyFill="1" applyBorder="1" applyAlignment="1">
      <alignment horizontal="center" vertical="center" wrapText="1"/>
    </xf>
    <xf numFmtId="0" fontId="29" fillId="2" borderId="4" xfId="5" applyFont="1" applyFill="1" applyBorder="1" applyAlignment="1">
      <alignment horizontal="center" vertical="center" wrapText="1"/>
    </xf>
    <xf numFmtId="3" fontId="29" fillId="2" borderId="4" xfId="5" applyNumberFormat="1" applyFont="1" applyFill="1" applyBorder="1" applyAlignment="1">
      <alignment horizontal="center" vertical="center" wrapText="1"/>
    </xf>
    <xf numFmtId="0" fontId="28" fillId="0" borderId="0" xfId="5" applyFont="1" applyAlignment="1">
      <alignment vertical="center"/>
    </xf>
    <xf numFmtId="0" fontId="29" fillId="2" borderId="0" xfId="5" applyFont="1" applyFill="1" applyAlignment="1">
      <alignment horizontal="center" vertical="center" wrapText="1"/>
    </xf>
    <xf numFmtId="3" fontId="29" fillId="2" borderId="0" xfId="5" applyNumberFormat="1" applyFont="1" applyFill="1" applyAlignment="1">
      <alignment horizontal="center" vertical="center" wrapText="1"/>
    </xf>
    <xf numFmtId="0" fontId="25" fillId="8" borderId="0" xfId="5" applyFont="1" applyFill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5" fillId="3" borderId="0" xfId="5" applyFont="1" applyFill="1" applyAlignment="1">
      <alignment vertical="center"/>
    </xf>
    <xf numFmtId="0" fontId="26" fillId="0" borderId="0" xfId="5" applyFont="1" applyAlignment="1">
      <alignment horizontal="center" vertical="center"/>
    </xf>
    <xf numFmtId="0" fontId="25" fillId="7" borderId="0" xfId="5" applyFont="1" applyFill="1" applyAlignment="1">
      <alignment vertical="center"/>
    </xf>
    <xf numFmtId="0" fontId="16" fillId="4" borderId="2" xfId="4" applyFont="1" applyFill="1" applyBorder="1" applyAlignment="1">
      <alignment horizontal="center" vertical="center"/>
    </xf>
    <xf numFmtId="3" fontId="27" fillId="0" borderId="23" xfId="4" applyNumberFormat="1" applyFont="1" applyBorder="1" applyAlignment="1">
      <alignment horizontal="left" vertical="center" wrapText="1"/>
    </xf>
    <xf numFmtId="3" fontId="36" fillId="0" borderId="23" xfId="4" applyNumberFormat="1" applyFont="1" applyBorder="1" applyAlignment="1">
      <alignment horizontal="center" vertical="center" wrapText="1"/>
    </xf>
    <xf numFmtId="3" fontId="36" fillId="0" borderId="24" xfId="4" applyNumberFormat="1" applyFont="1" applyBorder="1" applyAlignment="1">
      <alignment horizontal="center" vertical="center" wrapText="1"/>
    </xf>
    <xf numFmtId="0" fontId="36" fillId="0" borderId="23" xfId="4" applyFont="1" applyBorder="1" applyAlignment="1">
      <alignment horizontal="center" vertical="center" wrapText="1"/>
    </xf>
    <xf numFmtId="0" fontId="36" fillId="0" borderId="24" xfId="4" applyFont="1" applyBorder="1" applyAlignment="1">
      <alignment horizontal="center" vertical="center" wrapText="1"/>
    </xf>
    <xf numFmtId="3" fontId="26" fillId="0" borderId="23" xfId="4" applyNumberFormat="1" applyFont="1" applyBorder="1" applyAlignment="1">
      <alignment horizontal="center" vertical="center" wrapText="1"/>
    </xf>
    <xf numFmtId="3" fontId="26" fillId="0" borderId="24" xfId="4" applyNumberFormat="1" applyFont="1" applyBorder="1" applyAlignment="1">
      <alignment horizontal="center" vertical="center" wrapText="1"/>
    </xf>
    <xf numFmtId="3" fontId="37" fillId="0" borderId="24" xfId="4" applyNumberFormat="1" applyFont="1" applyBorder="1" applyAlignment="1">
      <alignment horizontal="center" vertical="center"/>
    </xf>
    <xf numFmtId="3" fontId="38" fillId="0" borderId="23" xfId="4" applyNumberFormat="1" applyFont="1" applyBorder="1" applyAlignment="1">
      <alignment horizontal="center" vertical="center" wrapText="1"/>
    </xf>
    <xf numFmtId="3" fontId="38" fillId="0" borderId="24" xfId="4" applyNumberFormat="1" applyFont="1" applyBorder="1" applyAlignment="1">
      <alignment horizontal="center" vertical="center" wrapText="1"/>
    </xf>
    <xf numFmtId="0" fontId="37" fillId="0" borderId="23" xfId="4" applyFont="1" applyBorder="1" applyAlignment="1">
      <alignment horizontal="center" vertical="center" wrapText="1"/>
    </xf>
    <xf numFmtId="3" fontId="38" fillId="2" borderId="24" xfId="4" applyNumberFormat="1" applyFont="1" applyFill="1" applyBorder="1" applyAlignment="1">
      <alignment horizontal="center" vertical="center" wrapText="1"/>
    </xf>
    <xf numFmtId="0" fontId="25" fillId="0" borderId="23" xfId="4" applyFont="1" applyBorder="1" applyAlignment="1">
      <alignment horizontal="center" vertical="center"/>
    </xf>
    <xf numFmtId="3" fontId="37" fillId="0" borderId="23" xfId="4" applyNumberFormat="1" applyFont="1" applyBorder="1" applyAlignment="1">
      <alignment horizontal="center" vertical="center" wrapText="1"/>
    </xf>
    <xf numFmtId="3" fontId="37" fillId="0" borderId="23" xfId="4" applyNumberFormat="1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3" fontId="25" fillId="0" borderId="23" xfId="4" applyNumberFormat="1" applyFont="1" applyBorder="1" applyAlignment="1">
      <alignment horizontal="center" vertical="center" wrapText="1"/>
    </xf>
    <xf numFmtId="3" fontId="35" fillId="0" borderId="11" xfId="1" applyNumberFormat="1" applyFont="1" applyBorder="1" applyAlignment="1">
      <alignment horizontal="left" vertical="center" wrapText="1"/>
    </xf>
    <xf numFmtId="3" fontId="39" fillId="0" borderId="23" xfId="4" applyNumberFormat="1" applyFont="1" applyBorder="1" applyAlignment="1">
      <alignment horizontal="center" vertical="center" wrapText="1"/>
    </xf>
    <xf numFmtId="3" fontId="38" fillId="0" borderId="23" xfId="4" applyNumberFormat="1" applyFont="1" applyBorder="1" applyAlignment="1">
      <alignment vertical="center" wrapText="1"/>
    </xf>
    <xf numFmtId="3" fontId="35" fillId="0" borderId="23" xfId="1" applyNumberFormat="1" applyFont="1" applyBorder="1" applyAlignment="1">
      <alignment horizontal="left" vertical="center" wrapText="1"/>
    </xf>
    <xf numFmtId="3" fontId="40" fillId="0" borderId="23" xfId="4" applyNumberFormat="1" applyFont="1" applyBorder="1" applyAlignment="1">
      <alignment horizontal="center" vertical="center" wrapText="1"/>
    </xf>
    <xf numFmtId="3" fontId="35" fillId="0" borderId="23" xfId="4" applyNumberFormat="1" applyFont="1" applyBorder="1" applyAlignment="1">
      <alignment horizontal="left" vertical="center" wrapText="1"/>
    </xf>
    <xf numFmtId="49" fontId="25" fillId="0" borderId="23" xfId="4" applyNumberFormat="1" applyFont="1" applyBorder="1" applyAlignment="1">
      <alignment horizontal="center" vertical="center" wrapText="1"/>
    </xf>
    <xf numFmtId="0" fontId="26" fillId="0" borderId="25" xfId="4" applyFont="1" applyBorder="1" applyAlignment="1">
      <alignment horizontal="center" vertical="center"/>
    </xf>
    <xf numFmtId="3" fontId="27" fillId="0" borderId="4" xfId="4" applyNumberFormat="1" applyFont="1" applyBorder="1" applyAlignment="1">
      <alignment horizontal="left" vertical="center" wrapText="1"/>
    </xf>
    <xf numFmtId="3" fontId="36" fillId="0" borderId="4" xfId="4" applyNumberFormat="1" applyFont="1" applyBorder="1" applyAlignment="1">
      <alignment horizontal="center" vertical="center" wrapText="1"/>
    </xf>
    <xf numFmtId="0" fontId="36" fillId="0" borderId="4" xfId="4" applyFont="1" applyBorder="1" applyAlignment="1">
      <alignment horizontal="center" vertical="center" wrapText="1"/>
    </xf>
    <xf numFmtId="3" fontId="37" fillId="0" borderId="4" xfId="4" applyNumberFormat="1" applyFont="1" applyBorder="1" applyAlignment="1">
      <alignment horizontal="center" vertical="center"/>
    </xf>
    <xf numFmtId="3" fontId="38" fillId="0" borderId="4" xfId="4" applyNumberFormat="1" applyFont="1" applyBorder="1" applyAlignment="1">
      <alignment horizontal="center" vertical="center" wrapText="1"/>
    </xf>
    <xf numFmtId="3" fontId="40" fillId="0" borderId="4" xfId="4" applyNumberFormat="1" applyFont="1" applyBorder="1" applyAlignment="1">
      <alignment horizontal="center" vertical="center" wrapText="1"/>
    </xf>
    <xf numFmtId="3" fontId="35" fillId="0" borderId="4" xfId="1" applyNumberFormat="1" applyFont="1" applyBorder="1" applyAlignment="1">
      <alignment horizontal="left" vertical="center" wrapText="1"/>
    </xf>
    <xf numFmtId="3" fontId="39" fillId="0" borderId="4" xfId="4" applyNumberFormat="1" applyFont="1" applyBorder="1" applyAlignment="1">
      <alignment horizontal="center" vertical="center" wrapText="1"/>
    </xf>
    <xf numFmtId="3" fontId="35" fillId="0" borderId="4" xfId="4" applyNumberFormat="1" applyFont="1" applyBorder="1" applyAlignment="1">
      <alignment horizontal="left" vertical="center" wrapText="1"/>
    </xf>
    <xf numFmtId="3" fontId="26" fillId="0" borderId="4" xfId="4" applyNumberFormat="1" applyFont="1" applyBorder="1" applyAlignment="1">
      <alignment horizontal="center" vertical="center" wrapText="1"/>
    </xf>
    <xf numFmtId="3" fontId="25" fillId="0" borderId="4" xfId="4" applyNumberFormat="1" applyFont="1" applyBorder="1" applyAlignment="1">
      <alignment horizontal="center" vertical="center" wrapText="1"/>
    </xf>
    <xf numFmtId="3" fontId="38" fillId="0" borderId="3" xfId="4" applyNumberFormat="1" applyFont="1" applyBorder="1" applyAlignment="1">
      <alignment vertical="center"/>
    </xf>
    <xf numFmtId="0" fontId="26" fillId="0" borderId="0" xfId="4" applyFont="1" applyAlignment="1">
      <alignment horizontal="center" vertical="center"/>
    </xf>
    <xf numFmtId="0" fontId="25" fillId="0" borderId="0" xfId="4" applyFont="1" applyAlignment="1">
      <alignment vertical="center"/>
    </xf>
    <xf numFmtId="0" fontId="36" fillId="0" borderId="4" xfId="4" applyFont="1" applyBorder="1" applyAlignment="1">
      <alignment horizontal="center" vertical="center"/>
    </xf>
    <xf numFmtId="3" fontId="35" fillId="0" borderId="11" xfId="4" applyNumberFormat="1" applyFont="1" applyBorder="1" applyAlignment="1">
      <alignment horizontal="left" vertical="center" wrapText="1"/>
    </xf>
    <xf numFmtId="0" fontId="36" fillId="0" borderId="4" xfId="1" applyFont="1" applyBorder="1" applyAlignment="1">
      <alignment horizontal="center" vertical="center"/>
    </xf>
    <xf numFmtId="0" fontId="38" fillId="0" borderId="4" xfId="4" applyFont="1" applyBorder="1" applyAlignment="1">
      <alignment horizontal="center" vertical="center" wrapText="1"/>
    </xf>
    <xf numFmtId="0" fontId="26" fillId="0" borderId="4" xfId="4" applyFont="1" applyBorder="1" applyAlignment="1">
      <alignment horizontal="center" vertical="center" wrapText="1"/>
    </xf>
    <xf numFmtId="3" fontId="38" fillId="0" borderId="4" xfId="4" applyNumberFormat="1" applyFont="1" applyBorder="1" applyAlignment="1">
      <alignment horizontal="center" vertical="center"/>
    </xf>
    <xf numFmtId="3" fontId="27" fillId="0" borderId="13" xfId="4" applyNumberFormat="1" applyFont="1" applyBorder="1" applyAlignment="1">
      <alignment horizontal="left" vertical="center" wrapText="1"/>
    </xf>
    <xf numFmtId="3" fontId="40" fillId="0" borderId="10" xfId="4" applyNumberFormat="1" applyFont="1" applyBorder="1" applyAlignment="1">
      <alignment horizontal="center" vertical="center" wrapText="1"/>
    </xf>
    <xf numFmtId="3" fontId="40" fillId="0" borderId="24" xfId="4" applyNumberFormat="1" applyFont="1" applyBorder="1" applyAlignment="1">
      <alignment horizontal="center" vertical="center" wrapText="1"/>
    </xf>
    <xf numFmtId="0" fontId="38" fillId="0" borderId="4" xfId="4" applyFont="1" applyBorder="1" applyAlignment="1">
      <alignment horizontal="center" vertical="center"/>
    </xf>
    <xf numFmtId="0" fontId="25" fillId="8" borderId="0" xfId="4" applyFont="1" applyFill="1" applyAlignment="1">
      <alignment vertical="center"/>
    </xf>
    <xf numFmtId="3" fontId="41" fillId="2" borderId="0" xfId="1" applyNumberFormat="1" applyFont="1" applyFill="1" applyAlignment="1">
      <alignment horizontal="center" vertical="center" wrapText="1"/>
    </xf>
    <xf numFmtId="0" fontId="25" fillId="3" borderId="0" xfId="4" applyFont="1" applyFill="1" applyAlignment="1">
      <alignment vertical="center"/>
    </xf>
    <xf numFmtId="0" fontId="25" fillId="7" borderId="0" xfId="4" applyFont="1" applyFill="1" applyAlignment="1">
      <alignment vertical="center"/>
    </xf>
    <xf numFmtId="0" fontId="41" fillId="2" borderId="0" xfId="1" applyFont="1" applyFill="1"/>
    <xf numFmtId="3" fontId="41" fillId="2" borderId="0" xfId="1" applyNumberFormat="1" applyFont="1" applyFill="1" applyAlignment="1">
      <alignment horizontal="left" vertical="center" wrapText="1"/>
    </xf>
    <xf numFmtId="0" fontId="18" fillId="0" borderId="29" xfId="0" applyFont="1" applyBorder="1" applyAlignment="1">
      <alignment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17" fillId="0" borderId="30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3" fontId="42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4" borderId="30" xfId="7" applyFont="1" applyFill="1" applyBorder="1" applyAlignment="1">
      <alignment horizontal="center" vertical="center"/>
    </xf>
    <xf numFmtId="0" fontId="16" fillId="4" borderId="30" xfId="7" applyFont="1" applyFill="1" applyBorder="1" applyAlignment="1">
      <alignment horizontal="center" vertical="center"/>
    </xf>
    <xf numFmtId="0" fontId="28" fillId="0" borderId="32" xfId="5" applyFont="1" applyBorder="1" applyAlignment="1">
      <alignment vertical="center"/>
    </xf>
    <xf numFmtId="3" fontId="25" fillId="2" borderId="33" xfId="5" applyNumberFormat="1" applyFont="1" applyFill="1" applyBorder="1" applyAlignment="1">
      <alignment horizontal="center" vertical="center" wrapText="1"/>
    </xf>
    <xf numFmtId="3" fontId="27" fillId="2" borderId="34" xfId="5" applyNumberFormat="1" applyFont="1" applyFill="1" applyBorder="1" applyAlignment="1">
      <alignment horizontal="center" vertical="center"/>
    </xf>
    <xf numFmtId="3" fontId="25" fillId="0" borderId="34" xfId="7" applyNumberFormat="1" applyFont="1" applyBorder="1" applyAlignment="1">
      <alignment horizontal="center" vertical="center"/>
    </xf>
    <xf numFmtId="3" fontId="27" fillId="2" borderId="33" xfId="5" applyNumberFormat="1" applyFont="1" applyFill="1" applyBorder="1" applyAlignment="1">
      <alignment horizontal="center" vertical="center" wrapText="1"/>
    </xf>
    <xf numFmtId="3" fontId="27" fillId="2" borderId="35" xfId="5" applyNumberFormat="1" applyFont="1" applyFill="1" applyBorder="1" applyAlignment="1">
      <alignment horizontal="center" vertical="center" wrapText="1"/>
    </xf>
    <xf numFmtId="0" fontId="28" fillId="0" borderId="36" xfId="5" applyFont="1" applyBorder="1" applyAlignment="1">
      <alignment vertical="center"/>
    </xf>
    <xf numFmtId="3" fontId="27" fillId="2" borderId="37" xfId="5" applyNumberFormat="1" applyFont="1" applyFill="1" applyBorder="1" applyAlignment="1">
      <alignment horizontal="center" vertical="center"/>
    </xf>
    <xf numFmtId="3" fontId="27" fillId="2" borderId="37" xfId="5" applyNumberFormat="1" applyFont="1" applyFill="1" applyBorder="1" applyAlignment="1">
      <alignment horizontal="center" vertical="center" wrapText="1"/>
    </xf>
    <xf numFmtId="3" fontId="29" fillId="2" borderId="4" xfId="5" applyNumberFormat="1" applyFont="1" applyFill="1" applyBorder="1" applyAlignment="1">
      <alignment horizontal="center" vertical="center"/>
    </xf>
    <xf numFmtId="3" fontId="38" fillId="2" borderId="37" xfId="5" applyNumberFormat="1" applyFont="1" applyFill="1" applyBorder="1" applyAlignment="1">
      <alignment horizontal="center" vertical="center" wrapText="1"/>
    </xf>
    <xf numFmtId="3" fontId="25" fillId="2" borderId="37" xfId="5" applyNumberFormat="1" applyFont="1" applyFill="1" applyBorder="1" applyAlignment="1">
      <alignment horizontal="center" vertical="center" wrapText="1"/>
    </xf>
    <xf numFmtId="3" fontId="27" fillId="2" borderId="38" xfId="5" applyNumberFormat="1" applyFont="1" applyFill="1" applyBorder="1" applyAlignment="1">
      <alignment horizontal="center" vertical="center" wrapText="1"/>
    </xf>
    <xf numFmtId="3" fontId="25" fillId="9" borderId="37" xfId="5" applyNumberFormat="1" applyFont="1" applyFill="1" applyBorder="1" applyAlignment="1">
      <alignment horizontal="center" vertical="center"/>
    </xf>
    <xf numFmtId="3" fontId="25" fillId="9" borderId="4" xfId="5" applyNumberFormat="1" applyFont="1" applyFill="1" applyBorder="1" applyAlignment="1">
      <alignment horizontal="center" vertical="center"/>
    </xf>
    <xf numFmtId="3" fontId="25" fillId="2" borderId="4" xfId="7" applyNumberFormat="1" applyFont="1" applyFill="1" applyBorder="1" applyAlignment="1">
      <alignment horizontal="center" vertical="center" wrapText="1"/>
    </xf>
    <xf numFmtId="3" fontId="27" fillId="2" borderId="25" xfId="7" applyNumberFormat="1" applyFont="1" applyFill="1" applyBorder="1" applyAlignment="1">
      <alignment horizontal="center" vertical="center"/>
    </xf>
    <xf numFmtId="0" fontId="25" fillId="0" borderId="37" xfId="5" applyFont="1" applyBorder="1" applyAlignment="1">
      <alignment horizontal="center" vertical="center"/>
    </xf>
    <xf numFmtId="0" fontId="25" fillId="0" borderId="4" xfId="7" applyFont="1" applyBorder="1" applyAlignment="1">
      <alignment horizontal="center" vertical="center" wrapText="1"/>
    </xf>
    <xf numFmtId="0" fontId="25" fillId="2" borderId="4" xfId="7" applyFont="1" applyFill="1" applyBorder="1" applyAlignment="1">
      <alignment horizontal="center" vertical="center" wrapText="1"/>
    </xf>
    <xf numFmtId="0" fontId="27" fillId="0" borderId="37" xfId="5" applyFont="1" applyBorder="1" applyAlignment="1">
      <alignment horizontal="center" vertical="center"/>
    </xf>
    <xf numFmtId="3" fontId="38" fillId="0" borderId="37" xfId="5" applyNumberFormat="1" applyFont="1" applyBorder="1" applyAlignment="1">
      <alignment horizontal="center" vertical="center" wrapText="1"/>
    </xf>
    <xf numFmtId="0" fontId="38" fillId="0" borderId="37" xfId="5" applyFont="1" applyBorder="1" applyAlignment="1">
      <alignment horizontal="center" vertical="center"/>
    </xf>
    <xf numFmtId="0" fontId="38" fillId="0" borderId="37" xfId="5" applyFont="1" applyBorder="1" applyAlignment="1">
      <alignment horizontal="center" vertical="center" wrapText="1"/>
    </xf>
    <xf numFmtId="0" fontId="27" fillId="2" borderId="38" xfId="5" applyFont="1" applyFill="1" applyBorder="1" applyAlignment="1">
      <alignment vertical="center"/>
    </xf>
    <xf numFmtId="3" fontId="25" fillId="0" borderId="37" xfId="5" applyNumberFormat="1" applyFont="1" applyBorder="1" applyAlignment="1">
      <alignment horizontal="center" vertical="center"/>
    </xf>
    <xf numFmtId="3" fontId="25" fillId="0" borderId="4" xfId="7" applyNumberFormat="1" applyFont="1" applyBorder="1" applyAlignment="1">
      <alignment horizontal="center" vertical="center" wrapText="1"/>
    </xf>
    <xf numFmtId="3" fontId="27" fillId="0" borderId="4" xfId="7" applyNumberFormat="1" applyFont="1" applyBorder="1" applyAlignment="1">
      <alignment horizontal="center" vertical="center" wrapText="1"/>
    </xf>
    <xf numFmtId="3" fontId="27" fillId="0" borderId="4" xfId="7" applyNumberFormat="1" applyFont="1" applyBorder="1" applyAlignment="1">
      <alignment horizontal="center" vertical="center"/>
    </xf>
    <xf numFmtId="3" fontId="37" fillId="0" borderId="37" xfId="5" applyNumberFormat="1" applyFont="1" applyBorder="1" applyAlignment="1">
      <alignment horizontal="center" vertical="center" wrapText="1"/>
    </xf>
    <xf numFmtId="3" fontId="25" fillId="0" borderId="4" xfId="5" applyNumberFormat="1" applyFont="1" applyBorder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2" borderId="25" xfId="7" applyFont="1" applyFill="1" applyBorder="1" applyAlignment="1">
      <alignment horizontal="center" vertical="center" wrapText="1"/>
    </xf>
    <xf numFmtId="3" fontId="25" fillId="0" borderId="37" xfId="5" applyNumberFormat="1" applyFont="1" applyBorder="1" applyAlignment="1">
      <alignment horizontal="center" vertical="center" wrapText="1"/>
    </xf>
    <xf numFmtId="0" fontId="37" fillId="0" borderId="4" xfId="7" applyFont="1" applyBorder="1" applyAlignment="1">
      <alignment horizontal="center" vertical="center" wrapText="1"/>
    </xf>
    <xf numFmtId="0" fontId="28" fillId="0" borderId="39" xfId="5" applyFont="1" applyBorder="1" applyAlignment="1">
      <alignment vertical="center"/>
    </xf>
    <xf numFmtId="3" fontId="25" fillId="0" borderId="40" xfId="5" applyNumberFormat="1" applyFont="1" applyBorder="1" applyAlignment="1">
      <alignment horizontal="center" vertical="center" wrapText="1"/>
    </xf>
    <xf numFmtId="0" fontId="25" fillId="0" borderId="40" xfId="5" applyFont="1" applyBorder="1" applyAlignment="1">
      <alignment horizontal="center" vertical="center"/>
    </xf>
    <xf numFmtId="0" fontId="25" fillId="0" borderId="41" xfId="7" applyFont="1" applyBorder="1" applyAlignment="1">
      <alignment horizontal="center" vertical="center" wrapText="1"/>
    </xf>
    <xf numFmtId="3" fontId="25" fillId="0" borderId="41" xfId="7" applyNumberFormat="1" applyFont="1" applyBorder="1" applyAlignment="1">
      <alignment horizontal="center" vertical="center" wrapText="1"/>
    </xf>
    <xf numFmtId="3" fontId="27" fillId="0" borderId="41" xfId="7" applyNumberFormat="1" applyFont="1" applyBorder="1" applyAlignment="1">
      <alignment horizontal="center" vertical="center" wrapText="1"/>
    </xf>
    <xf numFmtId="3" fontId="27" fillId="0" borderId="41" xfId="7" applyNumberFormat="1" applyFont="1" applyBorder="1" applyAlignment="1">
      <alignment horizontal="center" vertical="center"/>
    </xf>
    <xf numFmtId="3" fontId="27" fillId="2" borderId="42" xfId="7" applyNumberFormat="1" applyFont="1" applyFill="1" applyBorder="1" applyAlignment="1">
      <alignment horizontal="center" vertical="center"/>
    </xf>
    <xf numFmtId="3" fontId="38" fillId="0" borderId="33" xfId="5" applyNumberFormat="1" applyFont="1" applyBorder="1" applyAlignment="1">
      <alignment horizontal="center" vertical="center" wrapText="1"/>
    </xf>
    <xf numFmtId="3" fontId="37" fillId="0" borderId="34" xfId="7" applyNumberFormat="1" applyFont="1" applyBorder="1" applyAlignment="1">
      <alignment horizontal="center" vertical="center"/>
    </xf>
    <xf numFmtId="3" fontId="37" fillId="2" borderId="43" xfId="7" applyNumberFormat="1" applyFont="1" applyFill="1" applyBorder="1" applyAlignment="1">
      <alignment horizontal="center" vertical="center"/>
    </xf>
    <xf numFmtId="3" fontId="37" fillId="2" borderId="25" xfId="7" applyNumberFormat="1" applyFont="1" applyFill="1" applyBorder="1" applyAlignment="1">
      <alignment horizontal="center" vertical="center" wrapText="1"/>
    </xf>
    <xf numFmtId="3" fontId="38" fillId="2" borderId="25" xfId="7" applyNumberFormat="1" applyFont="1" applyFill="1" applyBorder="1" applyAlignment="1">
      <alignment horizontal="center" vertical="center" wrapText="1"/>
    </xf>
    <xf numFmtId="3" fontId="37" fillId="2" borderId="38" xfId="5" applyNumberFormat="1" applyFont="1" applyFill="1" applyBorder="1" applyAlignment="1">
      <alignment horizontal="center" vertical="center" wrapText="1"/>
    </xf>
    <xf numFmtId="3" fontId="37" fillId="0" borderId="4" xfId="7" applyNumberFormat="1" applyFont="1" applyBorder="1" applyAlignment="1">
      <alignment horizontal="center" vertical="center" wrapText="1"/>
    </xf>
    <xf numFmtId="3" fontId="37" fillId="0" borderId="4" xfId="7" applyNumberFormat="1" applyFont="1" applyBorder="1" applyAlignment="1">
      <alignment horizontal="center" vertical="center"/>
    </xf>
    <xf numFmtId="3" fontId="37" fillId="2" borderId="25" xfId="7" applyNumberFormat="1" applyFont="1" applyFill="1" applyBorder="1" applyAlignment="1">
      <alignment horizontal="center" vertical="center"/>
    </xf>
    <xf numFmtId="0" fontId="26" fillId="0" borderId="4" xfId="7" applyFont="1" applyBorder="1" applyAlignment="1">
      <alignment horizontal="center" vertical="center" wrapText="1"/>
    </xf>
    <xf numFmtId="0" fontId="45" fillId="0" borderId="4" xfId="7" applyFont="1" applyBorder="1" applyAlignment="1">
      <alignment horizontal="center" vertical="center" wrapText="1"/>
    </xf>
    <xf numFmtId="0" fontId="37" fillId="0" borderId="37" xfId="5" applyFont="1" applyBorder="1" applyAlignment="1">
      <alignment horizontal="center" vertical="center"/>
    </xf>
    <xf numFmtId="0" fontId="25" fillId="2" borderId="38" xfId="5" applyFont="1" applyFill="1" applyBorder="1" applyAlignment="1">
      <alignment vertical="center"/>
    </xf>
    <xf numFmtId="0" fontId="38" fillId="0" borderId="4" xfId="7" applyFont="1" applyBorder="1" applyAlignment="1">
      <alignment horizontal="center" vertical="center" wrapText="1"/>
    </xf>
    <xf numFmtId="3" fontId="37" fillId="0" borderId="4" xfId="5" applyNumberFormat="1" applyFont="1" applyBorder="1" applyAlignment="1">
      <alignment horizontal="center" vertical="center"/>
    </xf>
    <xf numFmtId="3" fontId="38" fillId="0" borderId="40" xfId="5" applyNumberFormat="1" applyFont="1" applyBorder="1" applyAlignment="1">
      <alignment horizontal="center" vertical="center" wrapText="1"/>
    </xf>
    <xf numFmtId="0" fontId="45" fillId="0" borderId="41" xfId="7" applyFont="1" applyBorder="1" applyAlignment="1">
      <alignment horizontal="center" vertical="center" wrapText="1"/>
    </xf>
    <xf numFmtId="3" fontId="37" fillId="2" borderId="44" xfId="5" applyNumberFormat="1" applyFont="1" applyFill="1" applyBorder="1" applyAlignment="1">
      <alignment horizontal="center" vertical="center" wrapText="1"/>
    </xf>
    <xf numFmtId="3" fontId="38" fillId="2" borderId="33" xfId="5" applyNumberFormat="1" applyFont="1" applyFill="1" applyBorder="1" applyAlignment="1">
      <alignment horizontal="center" vertical="center" wrapText="1"/>
    </xf>
    <xf numFmtId="3" fontId="37" fillId="0" borderId="43" xfId="7" applyNumberFormat="1" applyFont="1" applyBorder="1" applyAlignment="1">
      <alignment horizontal="center" vertical="center"/>
    </xf>
    <xf numFmtId="3" fontId="25" fillId="0" borderId="40" xfId="5" applyNumberFormat="1" applyFont="1" applyBorder="1" applyAlignment="1">
      <alignment horizontal="center" vertical="center"/>
    </xf>
    <xf numFmtId="3" fontId="25" fillId="2" borderId="41" xfId="7" applyNumberFormat="1" applyFont="1" applyFill="1" applyBorder="1" applyAlignment="1">
      <alignment horizontal="center" vertical="center" wrapText="1"/>
    </xf>
    <xf numFmtId="0" fontId="25" fillId="2" borderId="41" xfId="7" applyFont="1" applyFill="1" applyBorder="1" applyAlignment="1">
      <alignment horizontal="center" vertical="center" wrapText="1"/>
    </xf>
    <xf numFmtId="3" fontId="37" fillId="0" borderId="41" xfId="7" applyNumberFormat="1" applyFont="1" applyBorder="1" applyAlignment="1">
      <alignment horizontal="center" vertical="center" wrapText="1"/>
    </xf>
    <xf numFmtId="3" fontId="37" fillId="0" borderId="41" xfId="7" applyNumberFormat="1" applyFont="1" applyBorder="1" applyAlignment="1">
      <alignment horizontal="center" vertical="center"/>
    </xf>
    <xf numFmtId="3" fontId="37" fillId="0" borderId="42" xfId="7" applyNumberFormat="1" applyFont="1" applyBorder="1" applyAlignment="1">
      <alignment horizontal="center" vertical="center"/>
    </xf>
    <xf numFmtId="3" fontId="25" fillId="9" borderId="45" xfId="5" applyNumberFormat="1" applyFont="1" applyFill="1" applyBorder="1" applyAlignment="1">
      <alignment horizontal="center" vertical="center"/>
    </xf>
    <xf numFmtId="3" fontId="25" fillId="9" borderId="34" xfId="5" applyNumberFormat="1" applyFont="1" applyFill="1" applyBorder="1" applyAlignment="1">
      <alignment horizontal="center" vertical="center"/>
    </xf>
    <xf numFmtId="0" fontId="37" fillId="0" borderId="33" xfId="5" applyFont="1" applyBorder="1" applyAlignment="1">
      <alignment horizontal="center" vertical="center" wrapText="1"/>
    </xf>
    <xf numFmtId="0" fontId="37" fillId="2" borderId="35" xfId="5" applyFont="1" applyFill="1" applyBorder="1" applyAlignment="1">
      <alignment horizontal="center" vertical="center" wrapText="1"/>
    </xf>
    <xf numFmtId="0" fontId="25" fillId="0" borderId="46" xfId="5" applyFont="1" applyBorder="1" applyAlignment="1">
      <alignment horizontal="center" vertical="center"/>
    </xf>
    <xf numFmtId="0" fontId="37" fillId="0" borderId="37" xfId="5" applyFont="1" applyBorder="1" applyAlignment="1">
      <alignment horizontal="center" vertical="center" wrapText="1"/>
    </xf>
    <xf numFmtId="0" fontId="37" fillId="0" borderId="18" xfId="5" applyFont="1" applyBorder="1" applyAlignment="1">
      <alignment horizontal="center" vertical="center" wrapText="1"/>
    </xf>
    <xf numFmtId="3" fontId="38" fillId="0" borderId="46" xfId="5" applyNumberFormat="1" applyFont="1" applyBorder="1" applyAlignment="1">
      <alignment horizontal="center" vertical="center" wrapText="1"/>
    </xf>
    <xf numFmtId="3" fontId="25" fillId="9" borderId="46" xfId="5" applyNumberFormat="1" applyFont="1" applyFill="1" applyBorder="1" applyAlignment="1">
      <alignment horizontal="center" vertical="center"/>
    </xf>
    <xf numFmtId="0" fontId="25" fillId="2" borderId="38" xfId="5" applyFont="1" applyFill="1" applyBorder="1" applyAlignment="1">
      <alignment horizontal="center" vertical="center" wrapText="1"/>
    </xf>
    <xf numFmtId="3" fontId="25" fillId="0" borderId="46" xfId="5" applyNumberFormat="1" applyFont="1" applyBorder="1" applyAlignment="1">
      <alignment horizontal="center" vertical="center"/>
    </xf>
    <xf numFmtId="0" fontId="25" fillId="2" borderId="38" xfId="5" applyFont="1" applyFill="1" applyBorder="1" applyAlignment="1">
      <alignment horizontal="center" vertical="center"/>
    </xf>
    <xf numFmtId="0" fontId="37" fillId="0" borderId="4" xfId="5" applyFont="1" applyBorder="1" applyAlignment="1">
      <alignment horizontal="center" vertical="center"/>
    </xf>
    <xf numFmtId="0" fontId="37" fillId="2" borderId="38" xfId="5" applyFont="1" applyFill="1" applyBorder="1" applyAlignment="1">
      <alignment horizontal="center" vertical="center" wrapText="1"/>
    </xf>
    <xf numFmtId="3" fontId="37" fillId="2" borderId="42" xfId="7" applyNumberFormat="1" applyFont="1" applyFill="1" applyBorder="1" applyAlignment="1">
      <alignment horizontal="center" vertical="center" wrapText="1"/>
    </xf>
    <xf numFmtId="0" fontId="25" fillId="0" borderId="0" xfId="7" applyFont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46" fillId="0" borderId="4" xfId="5" applyFont="1" applyBorder="1" applyAlignment="1">
      <alignment vertical="center"/>
    </xf>
    <xf numFmtId="3" fontId="35" fillId="2" borderId="4" xfId="0" applyNumberFormat="1" applyFont="1" applyFill="1" applyBorder="1" applyAlignment="1">
      <alignment horizontal="center" vertical="center"/>
    </xf>
    <xf numFmtId="3" fontId="35" fillId="0" borderId="4" xfId="0" applyNumberFormat="1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25" fillId="8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7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0" fillId="10" borderId="0" xfId="0" applyFill="1"/>
    <xf numFmtId="0" fontId="28" fillId="0" borderId="4" xfId="0" applyFont="1" applyBorder="1" applyAlignment="1">
      <alignment vertical="center"/>
    </xf>
    <xf numFmtId="3" fontId="27" fillId="2" borderId="37" xfId="0" applyNumberFormat="1" applyFont="1" applyFill="1" applyBorder="1" applyAlignment="1">
      <alignment horizontal="center" vertical="center" wrapText="1"/>
    </xf>
    <xf numFmtId="3" fontId="27" fillId="11" borderId="37" xfId="0" applyNumberFormat="1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vertical="center"/>
    </xf>
    <xf numFmtId="3" fontId="27" fillId="3" borderId="37" xfId="0" applyNumberFormat="1" applyFont="1" applyFill="1" applyBorder="1" applyAlignment="1">
      <alignment horizontal="center" vertical="center" wrapText="1"/>
    </xf>
    <xf numFmtId="3" fontId="27" fillId="2" borderId="48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27" fillId="2" borderId="4" xfId="0" applyNumberFormat="1" applyFont="1" applyFill="1" applyBorder="1" applyAlignment="1">
      <alignment horizontal="center" vertical="center" wrapText="1"/>
    </xf>
    <xf numFmtId="0" fontId="47" fillId="12" borderId="49" xfId="0" applyFont="1" applyFill="1" applyBorder="1" applyAlignment="1">
      <alignment horizontal="center" vertical="center"/>
    </xf>
    <xf numFmtId="0" fontId="47" fillId="2" borderId="50" xfId="0" applyFont="1" applyFill="1" applyBorder="1" applyAlignment="1">
      <alignment horizontal="center" vertical="center"/>
    </xf>
    <xf numFmtId="3" fontId="48" fillId="0" borderId="37" xfId="0" applyNumberFormat="1" applyFont="1" applyBorder="1" applyAlignment="1">
      <alignment horizontal="center" vertical="center" wrapText="1"/>
    </xf>
    <xf numFmtId="3" fontId="48" fillId="2" borderId="37" xfId="0" applyNumberFormat="1" applyFont="1" applyFill="1" applyBorder="1" applyAlignment="1">
      <alignment horizontal="center" vertical="center" wrapText="1"/>
    </xf>
    <xf numFmtId="3" fontId="27" fillId="0" borderId="37" xfId="0" applyNumberFormat="1" applyFont="1" applyBorder="1" applyAlignment="1">
      <alignment horizontal="center" vertical="center" wrapText="1"/>
    </xf>
    <xf numFmtId="3" fontId="27" fillId="0" borderId="48" xfId="0" applyNumberFormat="1" applyFont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/>
    </xf>
    <xf numFmtId="3" fontId="48" fillId="0" borderId="51" xfId="0" applyNumberFormat="1" applyFont="1" applyBorder="1" applyAlignment="1">
      <alignment horizontal="center" vertical="center" wrapText="1"/>
    </xf>
    <xf numFmtId="0" fontId="47" fillId="11" borderId="4" xfId="0" applyFont="1" applyFill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3" fontId="38" fillId="0" borderId="37" xfId="0" applyNumberFormat="1" applyFont="1" applyBorder="1" applyAlignment="1">
      <alignment horizontal="center" vertical="center" wrapText="1"/>
    </xf>
    <xf numFmtId="0" fontId="47" fillId="2" borderId="37" xfId="0" applyFont="1" applyFill="1" applyBorder="1" applyAlignment="1">
      <alignment horizontal="center" vertical="center"/>
    </xf>
    <xf numFmtId="0" fontId="38" fillId="3" borderId="37" xfId="0" applyFont="1" applyFill="1" applyBorder="1" applyAlignment="1">
      <alignment horizontal="center" vertical="center" wrapText="1"/>
    </xf>
    <xf numFmtId="3" fontId="38" fillId="3" borderId="37" xfId="0" applyNumberFormat="1" applyFont="1" applyFill="1" applyBorder="1" applyAlignment="1">
      <alignment horizontal="center" vertical="center" wrapText="1"/>
    </xf>
    <xf numFmtId="3" fontId="38" fillId="3" borderId="4" xfId="0" applyNumberFormat="1" applyFont="1" applyFill="1" applyBorder="1" applyAlignment="1">
      <alignment horizontal="center" vertical="center" wrapText="1"/>
    </xf>
    <xf numFmtId="0" fontId="27" fillId="8" borderId="0" xfId="0" applyFont="1" applyFill="1" applyAlignment="1">
      <alignment vertical="center"/>
    </xf>
    <xf numFmtId="0" fontId="21" fillId="3" borderId="0" xfId="2" applyFont="1" applyFill="1" applyAlignment="1">
      <alignment horizontal="center" vertical="center"/>
    </xf>
    <xf numFmtId="0" fontId="20" fillId="2" borderId="0" xfId="8" applyFont="1" applyFill="1" applyAlignment="1">
      <alignment horizontal="center" vertical="center"/>
    </xf>
    <xf numFmtId="3" fontId="37" fillId="0" borderId="37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3" fontId="37" fillId="2" borderId="37" xfId="0" applyNumberFormat="1" applyFont="1" applyFill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3" fontId="51" fillId="0" borderId="37" xfId="0" applyNumberFormat="1" applyFont="1" applyBorder="1" applyAlignment="1">
      <alignment horizontal="center" vertical="center" wrapText="1"/>
    </xf>
    <xf numFmtId="3" fontId="29" fillId="0" borderId="37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/>
    </xf>
    <xf numFmtId="3" fontId="29" fillId="0" borderId="4" xfId="0" applyNumberFormat="1" applyFont="1" applyBorder="1" applyAlignment="1">
      <alignment horizontal="center" vertical="center"/>
    </xf>
    <xf numFmtId="3" fontId="29" fillId="0" borderId="4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9" fillId="3" borderId="4" xfId="0" applyFont="1" applyFill="1" applyBorder="1" applyAlignment="1">
      <alignment horizontal="center" vertical="center" wrapText="1"/>
    </xf>
    <xf numFmtId="3" fontId="29" fillId="3" borderId="4" xfId="0" applyNumberFormat="1" applyFont="1" applyFill="1" applyBorder="1" applyAlignment="1">
      <alignment horizontal="center" vertical="center" wrapText="1"/>
    </xf>
    <xf numFmtId="3" fontId="29" fillId="3" borderId="4" xfId="0" applyNumberFormat="1" applyFont="1" applyFill="1" applyBorder="1" applyAlignment="1">
      <alignment horizontal="center" vertical="center"/>
    </xf>
    <xf numFmtId="3" fontId="29" fillId="3" borderId="37" xfId="0" applyNumberFormat="1" applyFont="1" applyFill="1" applyBorder="1" applyAlignment="1">
      <alignment horizontal="center" vertical="center" wrapText="1"/>
    </xf>
    <xf numFmtId="0" fontId="28" fillId="0" borderId="30" xfId="0" applyFont="1" applyBorder="1" applyAlignment="1">
      <alignment horizontal="left" vertical="center"/>
    </xf>
    <xf numFmtId="0" fontId="29" fillId="2" borderId="37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3" fontId="29" fillId="2" borderId="4" xfId="0" applyNumberFormat="1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3" fontId="3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3" fontId="37" fillId="0" borderId="4" xfId="0" applyNumberFormat="1" applyFont="1" applyBorder="1" applyAlignment="1">
      <alignment horizontal="center" vertical="center"/>
    </xf>
    <xf numFmtId="0" fontId="28" fillId="0" borderId="4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23" fillId="2" borderId="0" xfId="14" applyFont="1" applyFill="1" applyAlignment="1">
      <alignment vertical="center"/>
    </xf>
    <xf numFmtId="0" fontId="24" fillId="2" borderId="0" xfId="14" applyFont="1" applyFill="1" applyAlignment="1">
      <alignment horizontal="center" vertical="center"/>
    </xf>
    <xf numFmtId="0" fontId="25" fillId="2" borderId="0" xfId="14" applyFont="1" applyFill="1" applyAlignment="1">
      <alignment horizontal="center" vertical="center"/>
    </xf>
    <xf numFmtId="0" fontId="26" fillId="2" borderId="0" xfId="14" applyFont="1" applyFill="1" applyAlignment="1">
      <alignment horizontal="center" vertical="center"/>
    </xf>
    <xf numFmtId="0" fontId="23" fillId="2" borderId="0" xfId="14" applyFont="1" applyFill="1" applyAlignment="1">
      <alignment horizontal="right" vertical="center"/>
    </xf>
    <xf numFmtId="0" fontId="15" fillId="4" borderId="4" xfId="14" applyFont="1" applyFill="1" applyBorder="1" applyAlignment="1">
      <alignment horizontal="center" vertical="center"/>
    </xf>
    <xf numFmtId="0" fontId="16" fillId="4" borderId="4" xfId="14" applyFont="1" applyFill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3" fontId="37" fillId="0" borderId="4" xfId="14" applyNumberFormat="1" applyFont="1" applyBorder="1" applyAlignment="1">
      <alignment horizontal="center" vertical="center" wrapText="1"/>
    </xf>
    <xf numFmtId="0" fontId="37" fillId="0" borderId="4" xfId="14" applyFont="1" applyBorder="1" applyAlignment="1">
      <alignment horizontal="center" vertical="center" wrapText="1"/>
    </xf>
    <xf numFmtId="3" fontId="37" fillId="0" borderId="4" xfId="14" applyNumberFormat="1" applyFont="1" applyBorder="1" applyAlignment="1">
      <alignment horizontal="center" vertical="center"/>
    </xf>
    <xf numFmtId="0" fontId="37" fillId="0" borderId="37" xfId="14" applyFont="1" applyBorder="1" applyAlignment="1">
      <alignment horizontal="center" vertical="center" wrapText="1"/>
    </xf>
    <xf numFmtId="0" fontId="10" fillId="0" borderId="17" xfId="15" applyFont="1" applyBorder="1" applyAlignment="1">
      <alignment vertical="center"/>
    </xf>
    <xf numFmtId="3" fontId="48" fillId="0" borderId="4" xfId="14" applyNumberFormat="1" applyFont="1" applyBorder="1" applyAlignment="1">
      <alignment horizontal="center" vertical="center" wrapText="1"/>
    </xf>
    <xf numFmtId="0" fontId="25" fillId="3" borderId="0" xfId="14" applyFont="1" applyFill="1" applyAlignment="1">
      <alignment vertical="center"/>
    </xf>
    <xf numFmtId="0" fontId="25" fillId="0" borderId="0" xfId="14" applyFont="1" applyAlignment="1">
      <alignment horizontal="center" vertical="center"/>
    </xf>
    <xf numFmtId="0" fontId="26" fillId="0" borderId="0" xfId="14" applyFont="1" applyAlignment="1">
      <alignment horizontal="center" vertical="center"/>
    </xf>
    <xf numFmtId="0" fontId="25" fillId="7" borderId="0" xfId="14" applyFont="1" applyFill="1" applyAlignment="1">
      <alignment vertical="center"/>
    </xf>
    <xf numFmtId="0" fontId="25" fillId="0" borderId="0" xfId="14" applyFont="1" applyAlignment="1">
      <alignment vertical="center"/>
    </xf>
    <xf numFmtId="0" fontId="11" fillId="0" borderId="4" xfId="0" applyFont="1" applyBorder="1" applyAlignment="1">
      <alignment vertical="center" wrapText="1"/>
    </xf>
    <xf numFmtId="3" fontId="52" fillId="2" borderId="52" xfId="0" applyNumberFormat="1" applyFont="1" applyFill="1" applyBorder="1" applyAlignment="1">
      <alignment horizontal="center" vertical="center"/>
    </xf>
    <xf numFmtId="3" fontId="52" fillId="2" borderId="4" xfId="0" applyNumberFormat="1" applyFont="1" applyFill="1" applyBorder="1" applyAlignment="1">
      <alignment horizontal="center" vertical="center"/>
    </xf>
    <xf numFmtId="3" fontId="13" fillId="2" borderId="31" xfId="0" applyNumberFormat="1" applyFont="1" applyFill="1" applyBorder="1" applyAlignment="1">
      <alignment horizontal="center" vertical="center" wrapText="1"/>
    </xf>
    <xf numFmtId="3" fontId="52" fillId="2" borderId="4" xfId="0" applyNumberFormat="1" applyFont="1" applyFill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0" fillId="0" borderId="0" xfId="1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3" fontId="54" fillId="0" borderId="37" xfId="0" applyNumberFormat="1" applyFont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 wrapText="1"/>
    </xf>
    <xf numFmtId="0" fontId="21" fillId="2" borderId="0" xfId="2" applyFont="1" applyFill="1" applyAlignment="1">
      <alignment horizontal="left" vertical="center"/>
    </xf>
    <xf numFmtId="0" fontId="21" fillId="2" borderId="0" xfId="2" applyFont="1" applyFill="1" applyAlignment="1">
      <alignment horizontal="center" vertical="center"/>
    </xf>
    <xf numFmtId="0" fontId="18" fillId="0" borderId="31" xfId="1" applyFont="1" applyBorder="1" applyAlignment="1">
      <alignment horizontal="left" vertical="center" wrapText="1"/>
    </xf>
    <xf numFmtId="0" fontId="18" fillId="0" borderId="31" xfId="1" applyFont="1" applyBorder="1" applyAlignment="1">
      <alignment vertical="center"/>
    </xf>
    <xf numFmtId="3" fontId="48" fillId="2" borderId="4" xfId="4" applyNumberFormat="1" applyFont="1" applyFill="1" applyBorder="1" applyAlignment="1">
      <alignment horizontal="center" vertical="center" wrapText="1"/>
    </xf>
    <xf numFmtId="0" fontId="18" fillId="0" borderId="53" xfId="1" applyFont="1" applyBorder="1" applyAlignment="1">
      <alignment horizontal="left" vertical="center" wrapText="1"/>
    </xf>
    <xf numFmtId="0" fontId="18" fillId="0" borderId="4" xfId="1" applyFont="1" applyBorder="1" applyAlignment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29" xfId="1" applyFont="1" applyBorder="1" applyAlignment="1">
      <alignment vertical="center"/>
    </xf>
    <xf numFmtId="0" fontId="18" fillId="0" borderId="15" xfId="1" applyFont="1" applyBorder="1" applyAlignment="1">
      <alignment horizontal="left" vertical="center"/>
    </xf>
    <xf numFmtId="0" fontId="18" fillId="0" borderId="53" xfId="1" applyFont="1" applyBorder="1" applyAlignment="1">
      <alignment vertical="center" wrapText="1"/>
    </xf>
    <xf numFmtId="0" fontId="18" fillId="0" borderId="53" xfId="1" applyFont="1" applyBorder="1" applyAlignment="1">
      <alignment vertical="center"/>
    </xf>
    <xf numFmtId="3" fontId="48" fillId="2" borderId="30" xfId="4" applyNumberFormat="1" applyFont="1" applyFill="1" applyBorder="1" applyAlignment="1">
      <alignment horizontal="center" vertical="center" wrapText="1"/>
    </xf>
    <xf numFmtId="0" fontId="18" fillId="0" borderId="54" xfId="1" applyFont="1" applyBorder="1" applyAlignment="1">
      <alignment vertical="center"/>
    </xf>
    <xf numFmtId="3" fontId="48" fillId="2" borderId="13" xfId="4" applyNumberFormat="1" applyFont="1" applyFill="1" applyBorder="1" applyAlignment="1">
      <alignment horizontal="center" vertical="center" wrapText="1"/>
    </xf>
    <xf numFmtId="0" fontId="55" fillId="2" borderId="0" xfId="17" applyFill="1"/>
    <xf numFmtId="3" fontId="56" fillId="0" borderId="4" xfId="0" applyNumberFormat="1" applyFont="1" applyBorder="1" applyAlignment="1">
      <alignment horizontal="center" vertical="center" wrapText="1"/>
    </xf>
    <xf numFmtId="3" fontId="56" fillId="2" borderId="4" xfId="0" applyNumberFormat="1" applyFont="1" applyFill="1" applyBorder="1" applyAlignment="1">
      <alignment horizontal="center" vertical="center" wrapText="1"/>
    </xf>
    <xf numFmtId="3" fontId="56" fillId="2" borderId="4" xfId="0" applyNumberFormat="1" applyFont="1" applyFill="1" applyBorder="1" applyAlignment="1">
      <alignment horizontal="center" vertical="center"/>
    </xf>
    <xf numFmtId="0" fontId="56" fillId="2" borderId="4" xfId="0" applyFont="1" applyFill="1" applyBorder="1" applyAlignment="1">
      <alignment horizontal="center" vertical="center"/>
    </xf>
    <xf numFmtId="3" fontId="56" fillId="0" borderId="4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3" fontId="56" fillId="3" borderId="4" xfId="0" applyNumberFormat="1" applyFont="1" applyFill="1" applyBorder="1" applyAlignment="1">
      <alignment horizontal="center" vertical="center" wrapText="1"/>
    </xf>
    <xf numFmtId="3" fontId="56" fillId="3" borderId="31" xfId="0" applyNumberFormat="1" applyFont="1" applyFill="1" applyBorder="1" applyAlignment="1">
      <alignment horizontal="center" vertical="center" wrapText="1"/>
    </xf>
    <xf numFmtId="3" fontId="57" fillId="2" borderId="31" xfId="0" applyNumberFormat="1" applyFont="1" applyFill="1" applyBorder="1" applyAlignment="1">
      <alignment horizontal="center" vertical="center" wrapText="1"/>
    </xf>
    <xf numFmtId="3" fontId="57" fillId="2" borderId="31" xfId="0" applyNumberFormat="1" applyFont="1" applyFill="1" applyBorder="1" applyAlignment="1">
      <alignment horizontal="center" vertical="center"/>
    </xf>
    <xf numFmtId="3" fontId="19" fillId="2" borderId="31" xfId="0" applyNumberFormat="1" applyFont="1" applyFill="1" applyBorder="1" applyAlignment="1">
      <alignment horizontal="center" vertical="center" wrapText="1"/>
    </xf>
    <xf numFmtId="0" fontId="17" fillId="0" borderId="61" xfId="0" applyFont="1" applyBorder="1" applyAlignment="1">
      <alignment vertical="center"/>
    </xf>
    <xf numFmtId="0" fontId="17" fillId="0" borderId="58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8" fillId="0" borderId="62" xfId="0" applyFont="1" applyBorder="1" applyAlignment="1">
      <alignment vertical="center"/>
    </xf>
    <xf numFmtId="0" fontId="17" fillId="0" borderId="58" xfId="0" applyFont="1" applyBorder="1" applyAlignment="1">
      <alignment vertical="center" wrapText="1"/>
    </xf>
    <xf numFmtId="0" fontId="17" fillId="0" borderId="16" xfId="0" applyFont="1" applyBorder="1" applyAlignment="1">
      <alignment horizontal="left" vertical="center"/>
    </xf>
    <xf numFmtId="0" fontId="27" fillId="0" borderId="0" xfId="7" applyFont="1" applyAlignment="1">
      <alignment vertical="center"/>
    </xf>
    <xf numFmtId="0" fontId="58" fillId="0" borderId="8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0" fontId="16" fillId="16" borderId="4" xfId="0" applyFont="1" applyFill="1" applyBorder="1" applyAlignment="1">
      <alignment horizontal="center" vertical="center"/>
    </xf>
    <xf numFmtId="0" fontId="16" fillId="16" borderId="4" xfId="0" applyFont="1" applyFill="1" applyBorder="1" applyAlignment="1">
      <alignment horizontal="center" vertical="center" wrapText="1"/>
    </xf>
    <xf numFmtId="3" fontId="59" fillId="2" borderId="4" xfId="0" applyNumberFormat="1" applyFont="1" applyFill="1" applyBorder="1" applyAlignment="1">
      <alignment horizontal="center" vertical="center" wrapText="1"/>
    </xf>
    <xf numFmtId="3" fontId="59" fillId="2" borderId="4" xfId="0" applyNumberFormat="1" applyFont="1" applyFill="1" applyBorder="1" applyAlignment="1">
      <alignment horizontal="center" vertical="center"/>
    </xf>
    <xf numFmtId="3" fontId="59" fillId="0" borderId="4" xfId="0" applyNumberFormat="1" applyFont="1" applyBorder="1" applyAlignment="1">
      <alignment horizontal="center" vertical="center" wrapText="1"/>
    </xf>
    <xf numFmtId="0" fontId="59" fillId="2" borderId="4" xfId="0" applyFont="1" applyFill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0" fontId="59" fillId="0" borderId="37" xfId="0" applyFont="1" applyBorder="1" applyAlignment="1">
      <alignment horizontal="center" vertical="center" wrapText="1"/>
    </xf>
    <xf numFmtId="3" fontId="2" fillId="16" borderId="4" xfId="0" applyNumberFormat="1" applyFont="1" applyFill="1" applyBorder="1" applyAlignment="1">
      <alignment horizontal="center" vertical="center"/>
    </xf>
    <xf numFmtId="3" fontId="16" fillId="16" borderId="35" xfId="5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20" fillId="15" borderId="0" xfId="5" applyFont="1" applyFill="1" applyAlignment="1">
      <alignment horizontal="center" vertical="center"/>
    </xf>
    <xf numFmtId="3" fontId="27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27" fillId="2" borderId="4" xfId="0" applyNumberFormat="1" applyFont="1" applyFill="1" applyBorder="1" applyAlignment="1">
      <alignment horizontal="center" vertical="center"/>
    </xf>
    <xf numFmtId="0" fontId="60" fillId="0" borderId="46" xfId="0" applyFont="1" applyBorder="1" applyAlignment="1">
      <alignment vertical="center"/>
    </xf>
    <xf numFmtId="0" fontId="60" fillId="2" borderId="46" xfId="0" applyFont="1" applyFill="1" applyBorder="1" applyAlignment="1">
      <alignment vertical="center"/>
    </xf>
    <xf numFmtId="0" fontId="61" fillId="0" borderId="46" xfId="0" applyFont="1" applyBorder="1" applyAlignment="1">
      <alignment vertical="center"/>
    </xf>
    <xf numFmtId="0" fontId="16" fillId="4" borderId="0" xfId="5" applyFont="1" applyFill="1" applyAlignment="1">
      <alignment horizontal="center" vertical="center"/>
    </xf>
    <xf numFmtId="0" fontId="11" fillId="5" borderId="0" xfId="5" applyFont="1" applyFill="1" applyAlignment="1">
      <alignment horizontal="center" vertical="center"/>
    </xf>
    <xf numFmtId="0" fontId="16" fillId="4" borderId="30" xfId="5" applyFont="1" applyFill="1" applyBorder="1" applyAlignment="1">
      <alignment horizontal="center" vertical="center"/>
    </xf>
    <xf numFmtId="0" fontId="60" fillId="0" borderId="13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3" fontId="16" fillId="16" borderId="4" xfId="0" applyNumberFormat="1" applyFont="1" applyFill="1" applyBorder="1" applyAlignment="1">
      <alignment horizontal="center" vertical="center"/>
    </xf>
    <xf numFmtId="3" fontId="4" fillId="16" borderId="4" xfId="0" applyNumberFormat="1" applyFont="1" applyFill="1" applyBorder="1" applyAlignment="1">
      <alignment horizontal="center" vertical="center"/>
    </xf>
    <xf numFmtId="3" fontId="37" fillId="17" borderId="37" xfId="0" applyNumberFormat="1" applyFont="1" applyFill="1" applyBorder="1" applyAlignment="1">
      <alignment horizontal="center" vertical="center" wrapText="1"/>
    </xf>
    <xf numFmtId="0" fontId="37" fillId="17" borderId="37" xfId="0" applyFont="1" applyFill="1" applyBorder="1" applyAlignment="1">
      <alignment horizontal="center" vertical="center" wrapText="1"/>
    </xf>
    <xf numFmtId="0" fontId="25" fillId="0" borderId="23" xfId="1" applyFont="1" applyBorder="1" applyAlignment="1">
      <alignment horizontal="center" vertical="center"/>
    </xf>
    <xf numFmtId="3" fontId="25" fillId="2" borderId="4" xfId="4" applyNumberFormat="1" applyFont="1" applyFill="1" applyBorder="1" applyAlignment="1">
      <alignment horizontal="center" vertical="center" wrapText="1"/>
    </xf>
    <xf numFmtId="0" fontId="25" fillId="0" borderId="4" xfId="4" applyFont="1" applyBorder="1" applyAlignment="1">
      <alignment horizontal="center" vertical="center"/>
    </xf>
    <xf numFmtId="0" fontId="27" fillId="8" borderId="0" xfId="4" applyFont="1" applyFill="1" applyAlignment="1">
      <alignment vertical="center"/>
    </xf>
    <xf numFmtId="0" fontId="27" fillId="8" borderId="0" xfId="4" applyFont="1" applyFill="1" applyAlignment="1">
      <alignment horizontal="center" vertical="center"/>
    </xf>
    <xf numFmtId="0" fontId="25" fillId="8" borderId="0" xfId="7" applyFont="1" applyFill="1" applyAlignment="1">
      <alignment vertical="center"/>
    </xf>
    <xf numFmtId="0" fontId="25" fillId="8" borderId="0" xfId="0" applyFont="1" applyFill="1" applyAlignment="1">
      <alignment horizontal="center" vertical="center"/>
    </xf>
    <xf numFmtId="0" fontId="25" fillId="8" borderId="0" xfId="7" applyFont="1" applyFill="1" applyAlignment="1">
      <alignment horizontal="center" vertical="center"/>
    </xf>
    <xf numFmtId="0" fontId="27" fillId="8" borderId="0" xfId="7" applyFont="1" applyFill="1" applyAlignment="1">
      <alignment vertical="center"/>
    </xf>
    <xf numFmtId="3" fontId="63" fillId="2" borderId="13" xfId="4" applyNumberFormat="1" applyFont="1" applyFill="1" applyBorder="1" applyAlignment="1">
      <alignment horizontal="center" vertical="center" wrapText="1"/>
    </xf>
    <xf numFmtId="3" fontId="63" fillId="2" borderId="4" xfId="4" applyNumberFormat="1" applyFont="1" applyFill="1" applyBorder="1" applyAlignment="1">
      <alignment horizontal="center" vertical="center" wrapText="1"/>
    </xf>
    <xf numFmtId="3" fontId="62" fillId="2" borderId="4" xfId="0" applyNumberFormat="1" applyFont="1" applyFill="1" applyBorder="1" applyAlignment="1">
      <alignment horizontal="center" vertical="center"/>
    </xf>
    <xf numFmtId="3" fontId="63" fillId="2" borderId="30" xfId="4" applyNumberFormat="1" applyFont="1" applyFill="1" applyBorder="1" applyAlignment="1">
      <alignment horizontal="center" vertical="center" wrapText="1"/>
    </xf>
    <xf numFmtId="3" fontId="57" fillId="0" borderId="31" xfId="0" applyNumberFormat="1" applyFont="1" applyBorder="1" applyAlignment="1">
      <alignment horizontal="center" vertical="center" wrapText="1"/>
    </xf>
    <xf numFmtId="3" fontId="57" fillId="13" borderId="31" xfId="0" applyNumberFormat="1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3" fontId="19" fillId="0" borderId="31" xfId="0" applyNumberFormat="1" applyFont="1" applyBorder="1" applyAlignment="1">
      <alignment horizontal="center" vertical="center" wrapText="1"/>
    </xf>
    <xf numFmtId="3" fontId="57" fillId="14" borderId="31" xfId="0" applyNumberFormat="1" applyFont="1" applyFill="1" applyBorder="1" applyAlignment="1">
      <alignment horizontal="center" vertical="center" wrapText="1"/>
    </xf>
    <xf numFmtId="3" fontId="52" fillId="2" borderId="52" xfId="0" applyNumberFormat="1" applyFont="1" applyFill="1" applyBorder="1" applyAlignment="1">
      <alignment horizontal="center" vertical="center" wrapText="1"/>
    </xf>
    <xf numFmtId="3" fontId="52" fillId="2" borderId="13" xfId="0" applyNumberFormat="1" applyFont="1" applyFill="1" applyBorder="1" applyAlignment="1">
      <alignment horizontal="center" vertical="center" wrapText="1"/>
    </xf>
    <xf numFmtId="1" fontId="38" fillId="2" borderId="4" xfId="1" applyNumberFormat="1" applyFont="1" applyFill="1" applyBorder="1" applyAlignment="1">
      <alignment horizontal="center" vertical="center" wrapText="1"/>
    </xf>
    <xf numFmtId="1" fontId="37" fillId="2" borderId="4" xfId="1" applyNumberFormat="1" applyFont="1" applyFill="1" applyBorder="1" applyAlignment="1">
      <alignment horizontal="center" vertical="center" wrapText="1"/>
    </xf>
    <xf numFmtId="1" fontId="65" fillId="0" borderId="23" xfId="4" applyNumberFormat="1" applyFont="1" applyBorder="1" applyAlignment="1">
      <alignment horizontal="center" vertical="center" wrapText="1"/>
    </xf>
    <xf numFmtId="1" fontId="64" fillId="0" borderId="23" xfId="4" applyNumberFormat="1" applyFont="1" applyBorder="1" applyAlignment="1">
      <alignment horizontal="center" vertical="center" wrapText="1"/>
    </xf>
    <xf numFmtId="1" fontId="65" fillId="0" borderId="4" xfId="4" applyNumberFormat="1" applyFont="1" applyBorder="1" applyAlignment="1">
      <alignment horizontal="center" vertical="center" wrapText="1"/>
    </xf>
    <xf numFmtId="1" fontId="64" fillId="0" borderId="4" xfId="4" applyNumberFormat="1" applyFont="1" applyBorder="1" applyAlignment="1">
      <alignment horizontal="center" vertical="center" wrapText="1"/>
    </xf>
    <xf numFmtId="1" fontId="65" fillId="0" borderId="4" xfId="4" applyNumberFormat="1" applyFont="1" applyBorder="1" applyAlignment="1">
      <alignment horizontal="center" vertical="center"/>
    </xf>
    <xf numFmtId="0" fontId="27" fillId="8" borderId="0" xfId="7" applyFont="1" applyFill="1" applyAlignment="1">
      <alignment horizontal="center" vertical="center"/>
    </xf>
    <xf numFmtId="3" fontId="66" fillId="2" borderId="4" xfId="0" applyNumberFormat="1" applyFont="1" applyFill="1" applyBorder="1" applyAlignment="1">
      <alignment horizontal="center" vertical="center"/>
    </xf>
    <xf numFmtId="3" fontId="66" fillId="2" borderId="4" xfId="0" applyNumberFormat="1" applyFont="1" applyFill="1" applyBorder="1" applyAlignment="1">
      <alignment horizontal="center" vertical="center" wrapText="1"/>
    </xf>
    <xf numFmtId="0" fontId="66" fillId="2" borderId="4" xfId="0" applyFont="1" applyFill="1" applyBorder="1" applyAlignment="1">
      <alignment horizontal="center" vertical="center"/>
    </xf>
    <xf numFmtId="3" fontId="67" fillId="2" borderId="4" xfId="0" applyNumberFormat="1" applyFont="1" applyFill="1" applyBorder="1" applyAlignment="1">
      <alignment horizontal="center" vertical="center" wrapText="1"/>
    </xf>
    <xf numFmtId="0" fontId="67" fillId="2" borderId="7" xfId="0" applyFont="1" applyFill="1" applyBorder="1" applyAlignment="1">
      <alignment horizontal="center" vertical="center" wrapText="1"/>
    </xf>
    <xf numFmtId="3" fontId="67" fillId="3" borderId="4" xfId="0" applyNumberFormat="1" applyFont="1" applyFill="1" applyBorder="1" applyAlignment="1">
      <alignment horizontal="center" vertical="center" wrapText="1"/>
    </xf>
    <xf numFmtId="3" fontId="67" fillId="2" borderId="13" xfId="0" applyNumberFormat="1" applyFont="1" applyFill="1" applyBorder="1" applyAlignment="1">
      <alignment horizontal="center" vertical="center" wrapText="1"/>
    </xf>
    <xf numFmtId="0" fontId="21" fillId="3" borderId="0" xfId="2" applyFont="1" applyFill="1" applyAlignment="1">
      <alignment horizontal="center" vertical="center"/>
    </xf>
    <xf numFmtId="0" fontId="20" fillId="2" borderId="0" xfId="10" applyFont="1" applyFill="1" applyAlignment="1">
      <alignment horizontal="center" vertical="center"/>
    </xf>
    <xf numFmtId="0" fontId="20" fillId="15" borderId="0" xfId="5" applyFont="1" applyFill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10" fillId="2" borderId="17" xfId="6" applyFont="1" applyFill="1" applyBorder="1" applyAlignment="1">
      <alignment horizontal="center" vertical="center"/>
    </xf>
    <xf numFmtId="0" fontId="11" fillId="5" borderId="63" xfId="7" applyFont="1" applyFill="1" applyBorder="1" applyAlignment="1">
      <alignment horizontal="center" vertical="center"/>
    </xf>
    <xf numFmtId="0" fontId="11" fillId="5" borderId="64" xfId="7" applyFont="1" applyFill="1" applyBorder="1" applyAlignment="1">
      <alignment horizontal="center" vertical="center"/>
    </xf>
    <xf numFmtId="0" fontId="11" fillId="5" borderId="65" xfId="7" applyFont="1" applyFill="1" applyBorder="1" applyAlignment="1">
      <alignment horizontal="center" vertical="center"/>
    </xf>
    <xf numFmtId="0" fontId="11" fillId="5" borderId="66" xfId="7" applyFont="1" applyFill="1" applyBorder="1" applyAlignment="1">
      <alignment horizontal="center" vertical="center"/>
    </xf>
    <xf numFmtId="0" fontId="11" fillId="5" borderId="67" xfId="7" applyFont="1" applyFill="1" applyBorder="1" applyAlignment="1">
      <alignment horizontal="center" vertical="center"/>
    </xf>
    <xf numFmtId="0" fontId="11" fillId="5" borderId="4" xfId="5" applyFont="1" applyFill="1" applyBorder="1" applyAlignment="1">
      <alignment horizontal="center" vertical="center"/>
    </xf>
    <xf numFmtId="0" fontId="23" fillId="2" borderId="0" xfId="5" applyFont="1" applyFill="1" applyAlignment="1">
      <alignment horizontal="center" vertical="center"/>
    </xf>
    <xf numFmtId="0" fontId="20" fillId="2" borderId="0" xfId="8" applyFont="1" applyFill="1" applyAlignment="1">
      <alignment horizontal="center" vertical="center"/>
    </xf>
    <xf numFmtId="0" fontId="11" fillId="5" borderId="11" xfId="5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0" fillId="2" borderId="17" xfId="16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68" xfId="0" applyFont="1" applyFill="1" applyBorder="1" applyAlignment="1">
      <alignment horizontal="center" vertical="center"/>
    </xf>
    <xf numFmtId="0" fontId="20" fillId="2" borderId="0" xfId="12" applyFont="1" applyFill="1" applyAlignment="1">
      <alignment horizontal="center" vertical="center"/>
    </xf>
    <xf numFmtId="0" fontId="25" fillId="8" borderId="71" xfId="7" applyFont="1" applyFill="1" applyBorder="1" applyAlignment="1">
      <alignment horizontal="center" vertical="center"/>
    </xf>
    <xf numFmtId="0" fontId="11" fillId="5" borderId="8" xfId="7" applyFont="1" applyFill="1" applyBorder="1" applyAlignment="1">
      <alignment horizontal="center" vertical="center"/>
    </xf>
    <xf numFmtId="0" fontId="11" fillId="5" borderId="0" xfId="7" applyFont="1" applyFill="1" applyAlignment="1">
      <alignment horizontal="center" vertical="center"/>
    </xf>
    <xf numFmtId="0" fontId="11" fillId="5" borderId="58" xfId="7" applyFont="1" applyFill="1" applyBorder="1" applyAlignment="1">
      <alignment horizontal="center" vertical="center"/>
    </xf>
    <xf numFmtId="0" fontId="11" fillId="5" borderId="47" xfId="7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48" xfId="0" applyFont="1" applyFill="1" applyBorder="1" applyAlignment="1">
      <alignment horizontal="center" vertical="center"/>
    </xf>
    <xf numFmtId="0" fontId="20" fillId="2" borderId="17" xfId="11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20" fillId="2" borderId="17" xfId="12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20" fillId="2" borderId="17" xfId="13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0" fillId="2" borderId="17" xfId="8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/>
    </xf>
    <xf numFmtId="0" fontId="10" fillId="2" borderId="17" xfId="3" applyFont="1" applyFill="1" applyBorder="1" applyAlignment="1">
      <alignment horizontal="center" vertical="center"/>
    </xf>
    <xf numFmtId="0" fontId="11" fillId="5" borderId="69" xfId="0" applyFont="1" applyFill="1" applyBorder="1" applyAlignment="1">
      <alignment horizontal="center" vertical="center"/>
    </xf>
    <xf numFmtId="0" fontId="11" fillId="5" borderId="47" xfId="0" applyFont="1" applyFill="1" applyBorder="1" applyAlignment="1">
      <alignment horizontal="center" vertical="center"/>
    </xf>
    <xf numFmtId="0" fontId="11" fillId="5" borderId="51" xfId="0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5" fillId="4" borderId="2" xfId="4" applyFont="1" applyFill="1" applyBorder="1" applyAlignment="1">
      <alignment horizontal="center" vertical="center"/>
    </xf>
    <xf numFmtId="0" fontId="15" fillId="4" borderId="3" xfId="4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1" fillId="5" borderId="70" xfId="0" applyFont="1" applyFill="1" applyBorder="1" applyAlignment="1">
      <alignment horizontal="center" vertical="center"/>
    </xf>
    <xf numFmtId="0" fontId="11" fillId="5" borderId="71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3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6" fillId="2" borderId="0" xfId="9" applyFont="1" applyFill="1" applyAlignment="1">
      <alignment horizontal="center" vertical="center"/>
    </xf>
    <xf numFmtId="0" fontId="6" fillId="15" borderId="0" xfId="1" applyFont="1" applyFill="1" applyAlignment="1">
      <alignment horizontal="center" vertical="center"/>
    </xf>
    <xf numFmtId="0" fontId="15" fillId="4" borderId="24" xfId="4" applyFont="1" applyFill="1" applyBorder="1" applyAlignment="1">
      <alignment horizontal="center" vertical="center"/>
    </xf>
    <xf numFmtId="0" fontId="11" fillId="5" borderId="2" xfId="14" applyFont="1" applyFill="1" applyBorder="1" applyAlignment="1">
      <alignment horizontal="center" vertical="center"/>
    </xf>
    <xf numFmtId="0" fontId="11" fillId="5" borderId="48" xfId="14" applyFont="1" applyFill="1" applyBorder="1" applyAlignment="1">
      <alignment horizontal="center" vertical="center"/>
    </xf>
    <xf numFmtId="0" fontId="11" fillId="5" borderId="37" xfId="14" applyFont="1" applyFill="1" applyBorder="1" applyAlignment="1">
      <alignment horizontal="center" vertical="center"/>
    </xf>
    <xf numFmtId="0" fontId="25" fillId="0" borderId="47" xfId="14" applyFont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20" fillId="15" borderId="0" xfId="1" applyFont="1" applyFill="1" applyAlignment="1">
      <alignment horizontal="center" vertical="center"/>
    </xf>
    <xf numFmtId="0" fontId="41" fillId="2" borderId="0" xfId="1" applyFont="1" applyFill="1" applyAlignment="1">
      <alignment horizontal="left" vertical="center" wrapText="1"/>
    </xf>
    <xf numFmtId="3" fontId="35" fillId="0" borderId="19" xfId="4" applyNumberFormat="1" applyFont="1" applyBorder="1" applyAlignment="1">
      <alignment horizontal="left" vertical="center" wrapText="1"/>
    </xf>
    <xf numFmtId="3" fontId="35" fillId="0" borderId="21" xfId="4" applyNumberFormat="1" applyFont="1" applyBorder="1" applyAlignment="1">
      <alignment horizontal="left" vertical="center" wrapText="1"/>
    </xf>
    <xf numFmtId="3" fontId="35" fillId="0" borderId="18" xfId="4" applyNumberFormat="1" applyFont="1" applyBorder="1" applyAlignment="1">
      <alignment horizontal="left" vertical="center" wrapText="1"/>
    </xf>
    <xf numFmtId="3" fontId="35" fillId="0" borderId="11" xfId="4" applyNumberFormat="1" applyFont="1" applyBorder="1" applyAlignment="1">
      <alignment horizontal="left" vertical="center" wrapText="1"/>
    </xf>
    <xf numFmtId="3" fontId="35" fillId="0" borderId="16" xfId="4" applyNumberFormat="1" applyFont="1" applyBorder="1" applyAlignment="1">
      <alignment horizontal="left" vertical="center" wrapText="1"/>
    </xf>
    <xf numFmtId="3" fontId="35" fillId="0" borderId="13" xfId="4" applyNumberFormat="1" applyFont="1" applyBorder="1" applyAlignment="1">
      <alignment horizontal="left" vertical="center" wrapText="1"/>
    </xf>
    <xf numFmtId="0" fontId="41" fillId="2" borderId="26" xfId="1" applyFont="1" applyFill="1" applyBorder="1" applyAlignment="1">
      <alignment horizontal="left"/>
    </xf>
    <xf numFmtId="0" fontId="41" fillId="2" borderId="0" xfId="1" applyFont="1" applyFill="1" applyAlignment="1">
      <alignment horizontal="left"/>
    </xf>
    <xf numFmtId="3" fontId="35" fillId="0" borderId="4" xfId="1" applyNumberFormat="1" applyFont="1" applyBorder="1" applyAlignment="1">
      <alignment horizontal="left" vertical="center" wrapText="1"/>
    </xf>
    <xf numFmtId="3" fontId="35" fillId="0" borderId="23" xfId="4" applyNumberFormat="1" applyFont="1" applyBorder="1" applyAlignment="1">
      <alignment horizontal="left" vertical="center" wrapText="1"/>
    </xf>
    <xf numFmtId="0" fontId="11" fillId="5" borderId="22" xfId="1" applyFont="1" applyFill="1" applyBorder="1" applyAlignment="1">
      <alignment horizontal="center" vertical="center"/>
    </xf>
    <xf numFmtId="0" fontId="11" fillId="5" borderId="48" xfId="1" applyFont="1" applyFill="1" applyBorder="1" applyAlignment="1">
      <alignment horizontal="center" vertical="center"/>
    </xf>
    <xf numFmtId="0" fontId="15" fillId="4" borderId="37" xfId="4" applyFont="1" applyFill="1" applyBorder="1" applyAlignment="1">
      <alignment horizontal="center" vertical="center"/>
    </xf>
    <xf numFmtId="0" fontId="27" fillId="8" borderId="71" xfId="4" applyFont="1" applyFill="1" applyBorder="1" applyAlignment="1">
      <alignment horizontal="center" vertical="center"/>
    </xf>
    <xf numFmtId="0" fontId="11" fillId="5" borderId="70" xfId="1" applyFont="1" applyFill="1" applyBorder="1" applyAlignment="1">
      <alignment horizontal="center" vertical="center"/>
    </xf>
    <xf numFmtId="0" fontId="11" fillId="5" borderId="71" xfId="1" applyFont="1" applyFill="1" applyBorder="1" applyAlignment="1">
      <alignment horizontal="center" vertical="center"/>
    </xf>
    <xf numFmtId="0" fontId="6" fillId="2" borderId="0" xfId="12" applyFont="1" applyFill="1" applyAlignment="1">
      <alignment horizontal="center" vertical="center"/>
    </xf>
    <xf numFmtId="0" fontId="6" fillId="12" borderId="0" xfId="1" applyFont="1" applyFill="1" applyAlignment="1">
      <alignment horizontal="center" vertical="center"/>
    </xf>
    <xf numFmtId="0" fontId="8" fillId="12" borderId="0" xfId="2" applyFont="1" applyFill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0" fontId="18" fillId="0" borderId="58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18" fillId="0" borderId="53" xfId="1" applyFont="1" applyBorder="1" applyAlignment="1">
      <alignment horizontal="left" vertical="center" wrapText="1"/>
    </xf>
    <xf numFmtId="0" fontId="18" fillId="0" borderId="54" xfId="1" applyFont="1" applyBorder="1" applyAlignment="1">
      <alignment horizontal="left" vertical="center" wrapText="1"/>
    </xf>
    <xf numFmtId="0" fontId="18" fillId="0" borderId="27" xfId="1" applyFont="1" applyBorder="1" applyAlignment="1">
      <alignment horizontal="left" vertical="center" wrapText="1"/>
    </xf>
    <xf numFmtId="0" fontId="18" fillId="0" borderId="55" xfId="1" applyFont="1" applyBorder="1" applyAlignment="1">
      <alignment horizontal="left" vertical="center" wrapText="1"/>
    </xf>
    <xf numFmtId="0" fontId="18" fillId="0" borderId="56" xfId="1" applyFont="1" applyBorder="1" applyAlignment="1">
      <alignment horizontal="left" vertical="center" wrapText="1"/>
    </xf>
    <xf numFmtId="0" fontId="18" fillId="0" borderId="57" xfId="1" applyFont="1" applyBorder="1" applyAlignment="1">
      <alignment horizontal="left" vertical="center" wrapText="1"/>
    </xf>
    <xf numFmtId="0" fontId="18" fillId="0" borderId="58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59" xfId="1" applyFont="1" applyBorder="1" applyAlignment="1">
      <alignment horizontal="left" vertical="center" wrapText="1"/>
    </xf>
    <xf numFmtId="0" fontId="18" fillId="0" borderId="60" xfId="1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59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1" fillId="0" borderId="3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</cellXfs>
  <cellStyles count="20">
    <cellStyle name="Hipervínculo" xfId="17" builtinId="8"/>
    <cellStyle name="Moneda 2" xfId="19" xr:uid="{8A76DE55-903E-4EAC-979A-5E6E04022BCA}"/>
    <cellStyle name="Moneda 3" xfId="18" xr:uid="{C8649396-29CD-4453-B9F7-10A518D5ED21}"/>
    <cellStyle name="Normal" xfId="0" builtinId="0"/>
    <cellStyle name="Normal 2 2 2" xfId="1" xr:uid="{1D12CEE0-3328-4C8A-AF52-BB17B93982DE}"/>
    <cellStyle name="Normal 2 2 2 10 2" xfId="5" xr:uid="{195DCB89-1D3D-4904-8E40-8E35FFD0F0CB}"/>
    <cellStyle name="Normal 2 2 2 3" xfId="2" xr:uid="{AE7BF9A4-E6AF-4043-9F90-6D133F194AFA}"/>
    <cellStyle name="Normal 4 10 3" xfId="13" xr:uid="{B770884D-A231-4ECE-94B2-60DFF5B36C04}"/>
    <cellStyle name="Normal 4 3" xfId="6" xr:uid="{3BB7774A-E2AF-44DC-8B55-15E7C5878D08}"/>
    <cellStyle name="Normal 4 3 4 4 3" xfId="15" xr:uid="{3262D2D7-64E5-40E5-B3AC-99C1D98AF958}"/>
    <cellStyle name="Normal 4 4" xfId="16" xr:uid="{208B3E7B-C4D7-42C9-AC17-CC14E7AB8E22}"/>
    <cellStyle name="Normal 4 5 2" xfId="3" xr:uid="{3C12EA6E-563B-4EEF-BE42-23A7296D58CF}"/>
    <cellStyle name="Normal 4 6 2 3 2 2 2 2" xfId="12" xr:uid="{F93260E2-2821-4AF1-8F80-F7CD81D42B0F}"/>
    <cellStyle name="Normal 4 6 2 3 2 2 2 3" xfId="8" xr:uid="{6B77C0BD-5C42-41C4-B446-4C43D1D0D32E}"/>
    <cellStyle name="Normal 4 6 2 3 2 2 4" xfId="10" xr:uid="{BC5EDFFC-B7B7-43C4-BE67-49B63B736822}"/>
    <cellStyle name="Normal 4 6 2 3 2 3" xfId="9" xr:uid="{55B135F6-5714-483B-A0A2-ADEE883C2C92}"/>
    <cellStyle name="Normal 4 8" xfId="11" xr:uid="{5AC723D0-2809-49D8-B843-797F127BD925}"/>
    <cellStyle name="Normal 6 2" xfId="4" xr:uid="{ADC1716B-D946-4C7C-ACA0-B054276426C5}"/>
    <cellStyle name="Normal 7" xfId="14" xr:uid="{99B1450E-CA04-46B1-A79A-7AE4737CE5BE}"/>
    <cellStyle name="Normal 8 2" xfId="7" xr:uid="{31E99457-98EA-41B8-9D49-3764D8B748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85725</xdr:colOff>
      <xdr:row>39</xdr:row>
      <xdr:rowOff>9525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D5B5DEA-2D9E-46F8-83EF-7A03E1AFA79D}"/>
            </a:ext>
          </a:extLst>
        </xdr:cNvPr>
        <xdr:cNvSpPr/>
      </xdr:nvSpPr>
      <xdr:spPr>
        <a:xfrm flipH="1">
          <a:off x="1962150" y="0"/>
          <a:ext cx="85725" cy="7439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A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95250</xdr:colOff>
      <xdr:row>39</xdr:row>
      <xdr:rowOff>9525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7DBB7D8-5626-43FE-B289-BDF36E95641C}"/>
            </a:ext>
          </a:extLst>
        </xdr:cNvPr>
        <xdr:cNvSpPr/>
      </xdr:nvSpPr>
      <xdr:spPr>
        <a:xfrm>
          <a:off x="0" y="0"/>
          <a:ext cx="95250" cy="7439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963083</xdr:colOff>
      <xdr:row>63</xdr:row>
      <xdr:rowOff>74084</xdr:rowOff>
    </xdr:from>
    <xdr:to>
      <xdr:col>0</xdr:col>
      <xdr:colOff>1068917</xdr:colOff>
      <xdr:row>63</xdr:row>
      <xdr:rowOff>232834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444DCB31-8F7F-4A6D-9CB4-51895AF823B8}"/>
            </a:ext>
          </a:extLst>
        </xdr:cNvPr>
        <xdr:cNvSpPr/>
      </xdr:nvSpPr>
      <xdr:spPr>
        <a:xfrm>
          <a:off x="963083" y="1607609"/>
          <a:ext cx="105834" cy="158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A" sz="1100"/>
        </a:p>
      </xdr:txBody>
    </xdr:sp>
    <xdr:clientData/>
  </xdr:twoCellAnchor>
  <xdr:twoCellAnchor>
    <xdr:from>
      <xdr:col>0</xdr:col>
      <xdr:colOff>1270000</xdr:colOff>
      <xdr:row>71</xdr:row>
      <xdr:rowOff>222249</xdr:rowOff>
    </xdr:from>
    <xdr:to>
      <xdr:col>0</xdr:col>
      <xdr:colOff>1375833</xdr:colOff>
      <xdr:row>73</xdr:row>
      <xdr:rowOff>95249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6A04DF25-02A7-4002-B5B2-C4862B11EA4F}"/>
            </a:ext>
          </a:extLst>
        </xdr:cNvPr>
        <xdr:cNvSpPr/>
      </xdr:nvSpPr>
      <xdr:spPr>
        <a:xfrm>
          <a:off x="1270000" y="3584574"/>
          <a:ext cx="105833" cy="330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3CDE-E8F6-460B-AD27-FC6ECA8070EE}">
  <dimension ref="A8:D8"/>
  <sheetViews>
    <sheetView workbookViewId="0">
      <selection activeCell="L5" sqref="L5"/>
    </sheetView>
  </sheetViews>
  <sheetFormatPr baseColWidth="10" defaultColWidth="11.44140625" defaultRowHeight="14.4"/>
  <cols>
    <col min="1" max="1" width="19.6640625" style="256" customWidth="1"/>
    <col min="2" max="2" width="12.77734375" style="256" customWidth="1"/>
    <col min="3" max="16384" width="11.44140625" style="1"/>
  </cols>
  <sheetData>
    <row r="8" spans="4:4">
      <c r="D8" s="358"/>
    </row>
  </sheetData>
  <phoneticPr fontId="37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A9A6-68EA-41AD-B002-3490016B56AF}">
  <dimension ref="A1:O56"/>
  <sheetViews>
    <sheetView workbookViewId="0">
      <selection activeCell="A56" sqref="A56"/>
    </sheetView>
  </sheetViews>
  <sheetFormatPr baseColWidth="10" defaultColWidth="11.44140625" defaultRowHeight="14.4"/>
  <cols>
    <col min="1" max="1" width="30.44140625" style="1" customWidth="1"/>
    <col min="2" max="2" width="17.77734375" style="1" customWidth="1"/>
    <col min="3" max="16384" width="11.44140625" style="1"/>
  </cols>
  <sheetData>
    <row r="1" spans="1:15" ht="21">
      <c r="A1" s="506" t="s">
        <v>73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</row>
    <row r="2" spans="1:15" ht="21">
      <c r="A2" s="506" t="s">
        <v>74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</row>
    <row r="3" spans="1:15" ht="21">
      <c r="A3" s="507" t="s">
        <v>0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</row>
    <row r="4" spans="1:15" ht="21">
      <c r="A4" s="494">
        <v>2024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</row>
    <row r="5" spans="1:15" ht="18">
      <c r="A5" s="2" t="s">
        <v>159</v>
      </c>
      <c r="B5" s="3"/>
      <c r="C5" s="4"/>
      <c r="D5" s="4"/>
      <c r="E5" s="5"/>
      <c r="F5" s="5"/>
      <c r="G5" s="6"/>
      <c r="H5" s="7"/>
      <c r="I5" s="6"/>
      <c r="J5" s="6"/>
      <c r="K5" s="6"/>
      <c r="L5" s="6"/>
      <c r="M5" s="8"/>
      <c r="N5" s="6"/>
    </row>
    <row r="6" spans="1:15" ht="41.4">
      <c r="A6" s="508" t="s">
        <v>2</v>
      </c>
      <c r="B6" s="496"/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9" t="s">
        <v>14</v>
      </c>
      <c r="O6" s="381" t="s">
        <v>514</v>
      </c>
    </row>
    <row r="7" spans="1:15" ht="15.6">
      <c r="A7" s="500" t="s">
        <v>160</v>
      </c>
      <c r="B7" s="501"/>
      <c r="C7" s="501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</row>
    <row r="8" spans="1:15" ht="15.6">
      <c r="A8" s="26" t="s">
        <v>37</v>
      </c>
      <c r="B8" s="141" t="s">
        <v>161</v>
      </c>
      <c r="C8" s="142">
        <v>211</v>
      </c>
      <c r="D8" s="142">
        <v>215</v>
      </c>
      <c r="E8" s="142">
        <v>221</v>
      </c>
      <c r="F8" s="142">
        <v>226</v>
      </c>
      <c r="G8" s="142">
        <v>228</v>
      </c>
      <c r="H8" s="142">
        <v>221</v>
      </c>
      <c r="I8" s="142">
        <v>229</v>
      </c>
      <c r="J8" s="142">
        <v>221.57142857142858</v>
      </c>
      <c r="K8" s="143"/>
      <c r="L8" s="143"/>
      <c r="M8" s="143"/>
      <c r="N8" s="143"/>
      <c r="O8" s="388">
        <f>SUM(C8:I8)/7</f>
        <v>221.57142857142858</v>
      </c>
    </row>
    <row r="9" spans="1:15" ht="15.6">
      <c r="A9" s="26" t="s">
        <v>21</v>
      </c>
      <c r="B9" s="141" t="s">
        <v>161</v>
      </c>
      <c r="C9" s="142">
        <v>104</v>
      </c>
      <c r="D9" s="142">
        <v>102</v>
      </c>
      <c r="E9" s="144">
        <v>102</v>
      </c>
      <c r="F9" s="143">
        <v>101</v>
      </c>
      <c r="G9" s="143">
        <v>96</v>
      </c>
      <c r="H9" s="143">
        <v>96</v>
      </c>
      <c r="I9" s="143">
        <v>98</v>
      </c>
      <c r="J9" s="143">
        <v>99.857142857142861</v>
      </c>
      <c r="K9" s="143"/>
      <c r="L9" s="143"/>
      <c r="M9" s="145"/>
      <c r="N9" s="145"/>
      <c r="O9" s="388">
        <f t="shared" ref="O9:O54" si="0">SUM(C9:I9)/7</f>
        <v>99.857142857142861</v>
      </c>
    </row>
    <row r="10" spans="1:15" ht="15.6">
      <c r="A10" s="26" t="s">
        <v>114</v>
      </c>
      <c r="B10" s="141" t="s">
        <v>161</v>
      </c>
      <c r="C10" s="142">
        <v>1</v>
      </c>
      <c r="D10" s="142">
        <v>1</v>
      </c>
      <c r="E10" s="144">
        <v>16</v>
      </c>
      <c r="F10" s="143">
        <v>1</v>
      </c>
      <c r="G10" s="143">
        <v>4</v>
      </c>
      <c r="H10" s="143">
        <v>1</v>
      </c>
      <c r="I10" s="143">
        <v>1</v>
      </c>
      <c r="J10" s="143">
        <v>3.5714285714285716</v>
      </c>
      <c r="K10" s="143"/>
      <c r="L10" s="143"/>
      <c r="M10" s="145"/>
      <c r="N10" s="146"/>
      <c r="O10" s="388">
        <f t="shared" si="0"/>
        <v>3.5714285714285716</v>
      </c>
    </row>
    <row r="11" spans="1:15" ht="15.6">
      <c r="A11" s="503" t="s">
        <v>26</v>
      </c>
      <c r="B11" s="141" t="s">
        <v>161</v>
      </c>
      <c r="C11" s="142">
        <v>6</v>
      </c>
      <c r="D11" s="142">
        <v>27</v>
      </c>
      <c r="E11" s="144">
        <v>10</v>
      </c>
      <c r="F11" s="143">
        <v>6</v>
      </c>
      <c r="G11" s="143">
        <v>6</v>
      </c>
      <c r="H11" s="143">
        <v>11</v>
      </c>
      <c r="I11" s="143">
        <v>22</v>
      </c>
      <c r="J11" s="143">
        <v>12.571428571428571</v>
      </c>
      <c r="K11" s="143"/>
      <c r="L11" s="143"/>
      <c r="M11" s="145"/>
      <c r="N11" s="146"/>
      <c r="O11" s="388">
        <f t="shared" si="0"/>
        <v>12.571428571428571</v>
      </c>
    </row>
    <row r="12" spans="1:15" ht="15.6">
      <c r="A12" s="505"/>
      <c r="B12" s="141" t="s">
        <v>162</v>
      </c>
      <c r="C12" s="142">
        <v>30</v>
      </c>
      <c r="D12" s="142">
        <v>30</v>
      </c>
      <c r="E12" s="142">
        <v>30</v>
      </c>
      <c r="F12" s="143">
        <v>30</v>
      </c>
      <c r="G12" s="143">
        <v>30</v>
      </c>
      <c r="H12" s="143">
        <v>30</v>
      </c>
      <c r="I12" s="143">
        <v>30</v>
      </c>
      <c r="J12" s="143">
        <v>30</v>
      </c>
      <c r="K12" s="143"/>
      <c r="L12" s="143"/>
      <c r="M12" s="143"/>
      <c r="N12" s="143"/>
      <c r="O12" s="388">
        <f t="shared" si="0"/>
        <v>30</v>
      </c>
    </row>
    <row r="13" spans="1:15" ht="15.6">
      <c r="A13" s="26" t="s">
        <v>163</v>
      </c>
      <c r="B13" s="141" t="s">
        <v>161</v>
      </c>
      <c r="C13" s="142">
        <v>335</v>
      </c>
      <c r="D13" s="142">
        <v>366</v>
      </c>
      <c r="E13" s="142">
        <v>365</v>
      </c>
      <c r="F13" s="142">
        <v>365</v>
      </c>
      <c r="G13" s="142">
        <v>365</v>
      </c>
      <c r="H13" s="142">
        <v>365</v>
      </c>
      <c r="I13" s="142">
        <v>365</v>
      </c>
      <c r="J13" s="142">
        <v>360.85714285714283</v>
      </c>
      <c r="K13" s="143"/>
      <c r="L13" s="143"/>
      <c r="M13" s="143"/>
      <c r="N13" s="143"/>
      <c r="O13" s="388">
        <f t="shared" si="0"/>
        <v>360.85714285714283</v>
      </c>
    </row>
    <row r="14" spans="1:15" ht="15.6">
      <c r="A14" s="488" t="s">
        <v>20</v>
      </c>
      <c r="B14" s="147" t="s">
        <v>161</v>
      </c>
      <c r="C14" s="144">
        <v>151</v>
      </c>
      <c r="D14" s="142">
        <v>132</v>
      </c>
      <c r="E14" s="142">
        <v>121</v>
      </c>
      <c r="F14" s="143">
        <v>140</v>
      </c>
      <c r="G14" s="143">
        <v>96</v>
      </c>
      <c r="H14" s="143">
        <v>142</v>
      </c>
      <c r="I14" s="143">
        <v>168</v>
      </c>
      <c r="J14" s="143">
        <v>135.71428571428572</v>
      </c>
      <c r="K14" s="143"/>
      <c r="L14" s="143"/>
      <c r="M14" s="143"/>
      <c r="N14" s="143"/>
      <c r="O14" s="388">
        <f t="shared" si="0"/>
        <v>135.71428571428572</v>
      </c>
    </row>
    <row r="15" spans="1:15" ht="15.6">
      <c r="A15" s="488"/>
      <c r="B15" s="147" t="s">
        <v>162</v>
      </c>
      <c r="C15" s="142">
        <v>10</v>
      </c>
      <c r="D15" s="142">
        <v>10</v>
      </c>
      <c r="E15" s="142">
        <v>10</v>
      </c>
      <c r="F15" s="143">
        <v>10</v>
      </c>
      <c r="G15" s="143">
        <v>10</v>
      </c>
      <c r="H15" s="143">
        <v>10</v>
      </c>
      <c r="I15" s="143">
        <v>5</v>
      </c>
      <c r="J15" s="143">
        <v>9.2857142857142865</v>
      </c>
      <c r="K15" s="143"/>
      <c r="L15" s="143"/>
      <c r="M15" s="143"/>
      <c r="N15" s="143"/>
      <c r="O15" s="388">
        <f t="shared" si="0"/>
        <v>9.2857142857142865</v>
      </c>
    </row>
    <row r="16" spans="1:15" ht="15.6">
      <c r="A16" s="488"/>
      <c r="B16" s="147" t="s">
        <v>164</v>
      </c>
      <c r="C16" s="142">
        <v>20</v>
      </c>
      <c r="D16" s="142">
        <v>7</v>
      </c>
      <c r="E16" s="142">
        <v>8</v>
      </c>
      <c r="F16" s="143">
        <v>7</v>
      </c>
      <c r="G16" s="143">
        <v>3</v>
      </c>
      <c r="H16" s="143">
        <v>3</v>
      </c>
      <c r="I16" s="143">
        <v>3</v>
      </c>
      <c r="J16" s="143">
        <v>7.2857142857142856</v>
      </c>
      <c r="K16" s="143"/>
      <c r="L16" s="143"/>
      <c r="M16" s="143"/>
      <c r="N16" s="143"/>
      <c r="O16" s="388">
        <f t="shared" si="0"/>
        <v>7.2857142857142856</v>
      </c>
    </row>
    <row r="17" spans="1:15" ht="15.6">
      <c r="A17" s="488"/>
      <c r="B17" s="147" t="s">
        <v>165</v>
      </c>
      <c r="C17" s="142">
        <v>1</v>
      </c>
      <c r="D17" s="142">
        <v>1</v>
      </c>
      <c r="E17" s="142">
        <v>1</v>
      </c>
      <c r="F17" s="142">
        <v>1</v>
      </c>
      <c r="G17" s="142">
        <v>1</v>
      </c>
      <c r="H17" s="142">
        <v>1</v>
      </c>
      <c r="I17" s="142">
        <v>1</v>
      </c>
      <c r="J17" s="143">
        <v>1</v>
      </c>
      <c r="K17" s="143"/>
      <c r="L17" s="143"/>
      <c r="M17" s="143"/>
      <c r="N17" s="143"/>
      <c r="O17" s="388">
        <f t="shared" si="0"/>
        <v>1</v>
      </c>
    </row>
    <row r="18" spans="1:15" ht="15.6">
      <c r="A18" s="26" t="s">
        <v>118</v>
      </c>
      <c r="B18" s="141" t="s">
        <v>161</v>
      </c>
      <c r="C18" s="142">
        <v>158</v>
      </c>
      <c r="D18" s="142">
        <v>147</v>
      </c>
      <c r="E18" s="144">
        <v>137</v>
      </c>
      <c r="F18" s="143">
        <v>133</v>
      </c>
      <c r="G18" s="143">
        <v>124</v>
      </c>
      <c r="H18" s="143">
        <v>116</v>
      </c>
      <c r="I18" s="143">
        <v>124</v>
      </c>
      <c r="J18" s="143">
        <v>134.14285714285714</v>
      </c>
      <c r="K18" s="143"/>
      <c r="L18" s="143"/>
      <c r="M18" s="145"/>
      <c r="N18" s="146"/>
      <c r="O18" s="388">
        <f t="shared" si="0"/>
        <v>134.14285714285714</v>
      </c>
    </row>
    <row r="19" spans="1:15" ht="15.6">
      <c r="A19" s="148" t="s">
        <v>166</v>
      </c>
      <c r="B19" s="141" t="s">
        <v>162</v>
      </c>
      <c r="C19" s="142">
        <v>1</v>
      </c>
      <c r="D19" s="142">
        <v>1</v>
      </c>
      <c r="E19" s="142">
        <v>45</v>
      </c>
      <c r="F19" s="143">
        <v>45</v>
      </c>
      <c r="G19" s="143">
        <v>45</v>
      </c>
      <c r="H19" s="143">
        <v>45</v>
      </c>
      <c r="I19" s="143">
        <v>5</v>
      </c>
      <c r="J19" s="143">
        <v>26.714285714285715</v>
      </c>
      <c r="K19" s="143"/>
      <c r="L19" s="143"/>
      <c r="M19" s="143"/>
      <c r="N19" s="143"/>
      <c r="O19" s="388">
        <f t="shared" si="0"/>
        <v>26.714285714285715</v>
      </c>
    </row>
    <row r="20" spans="1:15" ht="15.6">
      <c r="A20" s="488" t="s">
        <v>123</v>
      </c>
      <c r="B20" s="141" t="s">
        <v>164</v>
      </c>
      <c r="C20" s="142">
        <v>45</v>
      </c>
      <c r="D20" s="142">
        <v>36</v>
      </c>
      <c r="E20" s="142">
        <v>27</v>
      </c>
      <c r="F20" s="143">
        <v>30</v>
      </c>
      <c r="G20" s="143">
        <v>38</v>
      </c>
      <c r="H20" s="146">
        <v>16</v>
      </c>
      <c r="I20" s="143">
        <v>16</v>
      </c>
      <c r="J20" s="143">
        <v>29.714285714285715</v>
      </c>
      <c r="K20" s="143"/>
      <c r="L20" s="143"/>
      <c r="M20" s="143"/>
      <c r="N20" s="143"/>
      <c r="O20" s="388">
        <f t="shared" si="0"/>
        <v>29.714285714285715</v>
      </c>
    </row>
    <row r="21" spans="1:15" ht="15.6">
      <c r="A21" s="488"/>
      <c r="B21" s="141" t="s">
        <v>165</v>
      </c>
      <c r="C21" s="142">
        <v>150</v>
      </c>
      <c r="D21" s="142">
        <v>150</v>
      </c>
      <c r="E21" s="142">
        <v>100</v>
      </c>
      <c r="F21" s="143">
        <v>120</v>
      </c>
      <c r="G21" s="143">
        <v>120</v>
      </c>
      <c r="H21" s="143">
        <v>120</v>
      </c>
      <c r="I21" s="143">
        <v>120</v>
      </c>
      <c r="J21" s="143">
        <v>125.71428571428571</v>
      </c>
      <c r="K21" s="143"/>
      <c r="L21" s="143"/>
      <c r="M21" s="143"/>
      <c r="N21" s="143"/>
      <c r="O21" s="388">
        <f t="shared" si="0"/>
        <v>125.71428571428571</v>
      </c>
    </row>
    <row r="22" spans="1:15" ht="31.2">
      <c r="A22" s="149" t="s">
        <v>167</v>
      </c>
      <c r="B22" s="141" t="s">
        <v>161</v>
      </c>
      <c r="C22" s="142">
        <v>40</v>
      </c>
      <c r="D22" s="142">
        <v>31</v>
      </c>
      <c r="E22" s="142">
        <v>10</v>
      </c>
      <c r="F22" s="143">
        <v>22</v>
      </c>
      <c r="G22" s="143">
        <v>6</v>
      </c>
      <c r="H22" s="143">
        <v>4</v>
      </c>
      <c r="I22" s="143">
        <v>1</v>
      </c>
      <c r="J22" s="143">
        <v>16.285714285714285</v>
      </c>
      <c r="K22" s="143"/>
      <c r="L22" s="143"/>
      <c r="M22" s="143"/>
      <c r="N22" s="143"/>
      <c r="O22" s="388">
        <f t="shared" si="0"/>
        <v>16.285714285714285</v>
      </c>
    </row>
    <row r="23" spans="1:15" ht="15.6">
      <c r="A23" s="488" t="s">
        <v>22</v>
      </c>
      <c r="B23" s="141" t="s">
        <v>161</v>
      </c>
      <c r="C23" s="144">
        <v>7</v>
      </c>
      <c r="D23" s="142">
        <v>1</v>
      </c>
      <c r="E23" s="142">
        <v>1</v>
      </c>
      <c r="F23" s="143">
        <v>6</v>
      </c>
      <c r="G23" s="143">
        <v>4</v>
      </c>
      <c r="H23" s="143">
        <v>32</v>
      </c>
      <c r="I23" s="143">
        <v>42</v>
      </c>
      <c r="J23" s="143">
        <v>13.285714285714286</v>
      </c>
      <c r="K23" s="143"/>
      <c r="L23" s="143"/>
      <c r="M23" s="143"/>
      <c r="N23" s="143"/>
      <c r="O23" s="388">
        <f t="shared" si="0"/>
        <v>13.285714285714286</v>
      </c>
    </row>
    <row r="24" spans="1:15" ht="15.6">
      <c r="A24" s="488"/>
      <c r="B24" s="141" t="s">
        <v>162</v>
      </c>
      <c r="C24" s="144">
        <v>90</v>
      </c>
      <c r="D24" s="144">
        <v>90</v>
      </c>
      <c r="E24" s="144">
        <v>120</v>
      </c>
      <c r="F24" s="143">
        <v>120</v>
      </c>
      <c r="G24" s="143">
        <v>120</v>
      </c>
      <c r="H24" s="143" t="s">
        <v>168</v>
      </c>
      <c r="I24" s="143" t="s">
        <v>168</v>
      </c>
      <c r="J24" s="143">
        <v>77.142857142857139</v>
      </c>
      <c r="K24" s="143"/>
      <c r="L24" s="143"/>
      <c r="M24" s="143"/>
      <c r="N24" s="143"/>
      <c r="O24" s="388">
        <f t="shared" si="0"/>
        <v>77.142857142857139</v>
      </c>
    </row>
    <row r="25" spans="1:15" ht="15.6">
      <c r="A25" s="26" t="s">
        <v>128</v>
      </c>
      <c r="B25" s="141" t="s">
        <v>161</v>
      </c>
      <c r="C25" s="142">
        <v>33</v>
      </c>
      <c r="D25" s="142">
        <v>47</v>
      </c>
      <c r="E25" s="144">
        <v>37</v>
      </c>
      <c r="F25" s="143">
        <v>28</v>
      </c>
      <c r="G25" s="143">
        <v>4</v>
      </c>
      <c r="H25" s="143">
        <v>2</v>
      </c>
      <c r="I25" s="143">
        <v>1</v>
      </c>
      <c r="J25" s="143">
        <v>21.714285714285715</v>
      </c>
      <c r="K25" s="143"/>
      <c r="L25" s="143"/>
      <c r="M25" s="143"/>
      <c r="N25" s="143"/>
      <c r="O25" s="388">
        <f t="shared" si="0"/>
        <v>21.714285714285715</v>
      </c>
    </row>
    <row r="26" spans="1:15" ht="15.6">
      <c r="A26" s="26" t="s">
        <v>169</v>
      </c>
      <c r="B26" s="141" t="s">
        <v>161</v>
      </c>
      <c r="C26" s="142">
        <v>18</v>
      </c>
      <c r="D26" s="142">
        <v>6</v>
      </c>
      <c r="E26" s="144">
        <v>1</v>
      </c>
      <c r="F26" s="143">
        <v>13</v>
      </c>
      <c r="G26" s="143">
        <v>1</v>
      </c>
      <c r="H26" s="143">
        <v>22</v>
      </c>
      <c r="I26" s="143">
        <v>6</v>
      </c>
      <c r="J26" s="143">
        <v>9.5714285714285712</v>
      </c>
      <c r="K26" s="143"/>
      <c r="L26" s="143"/>
      <c r="M26" s="143"/>
      <c r="N26" s="143"/>
      <c r="O26" s="388">
        <f t="shared" si="0"/>
        <v>9.5714285714285712</v>
      </c>
    </row>
    <row r="27" spans="1:15" ht="15.6">
      <c r="A27" s="26" t="s">
        <v>170</v>
      </c>
      <c r="B27" s="141" t="s">
        <v>161</v>
      </c>
      <c r="C27" s="142">
        <v>26</v>
      </c>
      <c r="D27" s="142">
        <v>14</v>
      </c>
      <c r="E27" s="144">
        <v>2</v>
      </c>
      <c r="F27" s="143">
        <v>7</v>
      </c>
      <c r="G27" s="143">
        <v>4</v>
      </c>
      <c r="H27" s="143">
        <v>2</v>
      </c>
      <c r="I27" s="145">
        <v>2</v>
      </c>
      <c r="J27" s="143">
        <v>8.1428571428571423</v>
      </c>
      <c r="K27" s="143"/>
      <c r="L27" s="143"/>
      <c r="M27" s="143"/>
      <c r="N27" s="146"/>
      <c r="O27" s="388">
        <f t="shared" si="0"/>
        <v>8.1428571428571423</v>
      </c>
    </row>
    <row r="28" spans="1:15" ht="15.6">
      <c r="A28" s="26" t="s">
        <v>52</v>
      </c>
      <c r="B28" s="141" t="s">
        <v>161</v>
      </c>
      <c r="C28" s="142">
        <v>209</v>
      </c>
      <c r="D28" s="142">
        <v>218</v>
      </c>
      <c r="E28" s="144">
        <v>214</v>
      </c>
      <c r="F28" s="143">
        <v>213</v>
      </c>
      <c r="G28" s="143">
        <v>216</v>
      </c>
      <c r="H28" s="143">
        <v>207</v>
      </c>
      <c r="I28" s="145">
        <v>247</v>
      </c>
      <c r="J28" s="143">
        <v>217.71428571428572</v>
      </c>
      <c r="K28" s="143"/>
      <c r="L28" s="143"/>
      <c r="M28" s="143"/>
      <c r="N28" s="146"/>
      <c r="O28" s="388">
        <f t="shared" si="0"/>
        <v>217.71428571428572</v>
      </c>
    </row>
    <row r="29" spans="1:15" ht="15.6">
      <c r="A29" s="26" t="s">
        <v>27</v>
      </c>
      <c r="B29" s="141" t="s">
        <v>161</v>
      </c>
      <c r="C29" s="142" t="s">
        <v>168</v>
      </c>
      <c r="D29" s="142" t="s">
        <v>168</v>
      </c>
      <c r="E29" s="142" t="s">
        <v>168</v>
      </c>
      <c r="F29" s="142" t="s">
        <v>168</v>
      </c>
      <c r="G29" s="142" t="s">
        <v>168</v>
      </c>
      <c r="H29" s="142" t="s">
        <v>168</v>
      </c>
      <c r="I29" s="142" t="s">
        <v>168</v>
      </c>
      <c r="J29" s="142">
        <v>0</v>
      </c>
      <c r="K29" s="142"/>
      <c r="L29" s="142"/>
      <c r="M29" s="142"/>
      <c r="N29" s="142"/>
      <c r="O29" s="388">
        <f t="shared" si="0"/>
        <v>0</v>
      </c>
    </row>
    <row r="30" spans="1:15" ht="15.6">
      <c r="A30" s="488" t="s">
        <v>28</v>
      </c>
      <c r="B30" s="141" t="s">
        <v>161</v>
      </c>
      <c r="C30" s="142">
        <v>168</v>
      </c>
      <c r="D30" s="142">
        <v>196</v>
      </c>
      <c r="E30" s="144">
        <v>200</v>
      </c>
      <c r="F30" s="143">
        <v>224</v>
      </c>
      <c r="G30" s="143">
        <v>235</v>
      </c>
      <c r="H30" s="143">
        <v>240</v>
      </c>
      <c r="I30" s="145">
        <v>245</v>
      </c>
      <c r="J30" s="143">
        <v>215.42857142857142</v>
      </c>
      <c r="K30" s="143"/>
      <c r="L30" s="143"/>
      <c r="M30" s="143"/>
      <c r="N30" s="146"/>
      <c r="O30" s="388">
        <f t="shared" si="0"/>
        <v>215.42857142857142</v>
      </c>
    </row>
    <row r="31" spans="1:15" ht="15.6">
      <c r="A31" s="488"/>
      <c r="B31" s="141" t="s">
        <v>162</v>
      </c>
      <c r="C31" s="142">
        <v>5</v>
      </c>
      <c r="D31" s="142">
        <v>5</v>
      </c>
      <c r="E31" s="142">
        <v>5</v>
      </c>
      <c r="F31" s="143">
        <v>5</v>
      </c>
      <c r="G31" s="143">
        <v>5</v>
      </c>
      <c r="H31" s="143">
        <v>5</v>
      </c>
      <c r="I31" s="145">
        <v>2</v>
      </c>
      <c r="J31" s="143">
        <v>4.5714285714285712</v>
      </c>
      <c r="K31" s="143"/>
      <c r="L31" s="143"/>
      <c r="M31" s="143"/>
      <c r="N31" s="143"/>
      <c r="O31" s="388">
        <f t="shared" si="0"/>
        <v>4.5714285714285712</v>
      </c>
    </row>
    <row r="32" spans="1:15" ht="15.6">
      <c r="A32" s="26" t="s">
        <v>139</v>
      </c>
      <c r="B32" s="141" t="s">
        <v>161</v>
      </c>
      <c r="C32" s="142">
        <v>67</v>
      </c>
      <c r="D32" s="142">
        <v>64</v>
      </c>
      <c r="E32" s="144">
        <v>54</v>
      </c>
      <c r="F32" s="143">
        <v>52</v>
      </c>
      <c r="G32" s="143">
        <v>49</v>
      </c>
      <c r="H32" s="143">
        <v>40</v>
      </c>
      <c r="I32" s="143">
        <v>54</v>
      </c>
      <c r="J32" s="143">
        <v>54.285714285714285</v>
      </c>
      <c r="K32" s="143"/>
      <c r="L32" s="143"/>
      <c r="M32" s="143"/>
      <c r="N32" s="146"/>
      <c r="O32" s="388">
        <f t="shared" si="0"/>
        <v>54.285714285714285</v>
      </c>
    </row>
    <row r="33" spans="1:15" ht="15.6">
      <c r="A33" s="502" t="s">
        <v>16</v>
      </c>
      <c r="B33" s="147" t="s">
        <v>161</v>
      </c>
      <c r="C33" s="142">
        <v>5</v>
      </c>
      <c r="D33" s="142">
        <v>1</v>
      </c>
      <c r="E33" s="142">
        <v>1</v>
      </c>
      <c r="F33" s="143">
        <v>7</v>
      </c>
      <c r="G33" s="143">
        <v>4</v>
      </c>
      <c r="H33" s="142">
        <v>1</v>
      </c>
      <c r="I33" s="142">
        <v>1</v>
      </c>
      <c r="J33" s="143">
        <v>2.8571428571428572</v>
      </c>
      <c r="K33" s="143"/>
      <c r="L33" s="143"/>
      <c r="M33" s="143"/>
      <c r="N33" s="143"/>
      <c r="O33" s="388">
        <f t="shared" si="0"/>
        <v>2.8571428571428572</v>
      </c>
    </row>
    <row r="34" spans="1:15" ht="15.6">
      <c r="A34" s="502"/>
      <c r="B34" s="147" t="s">
        <v>162</v>
      </c>
      <c r="C34" s="142">
        <v>1</v>
      </c>
      <c r="D34" s="142">
        <v>1</v>
      </c>
      <c r="E34" s="142">
        <v>1</v>
      </c>
      <c r="F34" s="143">
        <v>1</v>
      </c>
      <c r="G34" s="143">
        <v>1</v>
      </c>
      <c r="H34" s="143">
        <v>1</v>
      </c>
      <c r="I34" s="145">
        <v>1</v>
      </c>
      <c r="J34" s="143">
        <v>1</v>
      </c>
      <c r="K34" s="143"/>
      <c r="L34" s="143"/>
      <c r="M34" s="143"/>
      <c r="N34" s="143"/>
      <c r="O34" s="388">
        <f t="shared" si="0"/>
        <v>1</v>
      </c>
    </row>
    <row r="35" spans="1:15" ht="15.6">
      <c r="A35" s="502"/>
      <c r="B35" s="147" t="s">
        <v>164</v>
      </c>
      <c r="C35" s="142" t="s">
        <v>168</v>
      </c>
      <c r="D35" s="142" t="s">
        <v>168</v>
      </c>
      <c r="E35" s="142" t="s">
        <v>168</v>
      </c>
      <c r="F35" s="142" t="s">
        <v>168</v>
      </c>
      <c r="G35" s="142" t="s">
        <v>168</v>
      </c>
      <c r="H35" s="142" t="s">
        <v>168</v>
      </c>
      <c r="I35" s="142" t="s">
        <v>168</v>
      </c>
      <c r="J35" s="142">
        <v>0</v>
      </c>
      <c r="K35" s="142"/>
      <c r="L35" s="142"/>
      <c r="M35" s="142"/>
      <c r="N35" s="142"/>
      <c r="O35" s="388">
        <f t="shared" si="0"/>
        <v>0</v>
      </c>
    </row>
    <row r="36" spans="1:15" ht="15.6">
      <c r="A36" s="502"/>
      <c r="B36" s="147" t="s">
        <v>165</v>
      </c>
      <c r="C36" s="142">
        <v>15</v>
      </c>
      <c r="D36" s="142">
        <v>15</v>
      </c>
      <c r="E36" s="142">
        <v>8</v>
      </c>
      <c r="F36" s="142">
        <v>2</v>
      </c>
      <c r="G36" s="142">
        <v>20</v>
      </c>
      <c r="H36" s="142">
        <v>15</v>
      </c>
      <c r="I36" s="142">
        <v>15</v>
      </c>
      <c r="J36" s="142">
        <v>12.857142857142858</v>
      </c>
      <c r="K36" s="142"/>
      <c r="L36" s="142"/>
      <c r="M36" s="142"/>
      <c r="N36" s="143"/>
      <c r="O36" s="388">
        <f t="shared" si="0"/>
        <v>12.857142857142858</v>
      </c>
    </row>
    <row r="37" spans="1:15" ht="15.6">
      <c r="A37" s="488" t="s">
        <v>29</v>
      </c>
      <c r="B37" s="141" t="s">
        <v>161</v>
      </c>
      <c r="C37" s="142">
        <v>180</v>
      </c>
      <c r="D37" s="142">
        <v>182</v>
      </c>
      <c r="E37" s="144">
        <v>172</v>
      </c>
      <c r="F37" s="143">
        <v>171</v>
      </c>
      <c r="G37" s="143">
        <v>180</v>
      </c>
      <c r="H37" s="143">
        <v>183</v>
      </c>
      <c r="I37" s="145">
        <v>183</v>
      </c>
      <c r="J37" s="143">
        <v>178.71428571428572</v>
      </c>
      <c r="K37" s="143"/>
      <c r="L37" s="143"/>
      <c r="M37" s="145"/>
      <c r="N37" s="146"/>
      <c r="O37" s="388">
        <f t="shared" si="0"/>
        <v>178.71428571428572</v>
      </c>
    </row>
    <row r="38" spans="1:15" ht="15.6">
      <c r="A38" s="488"/>
      <c r="B38" s="141" t="s">
        <v>162</v>
      </c>
      <c r="C38" s="142">
        <v>40</v>
      </c>
      <c r="D38" s="144">
        <v>40</v>
      </c>
      <c r="E38" s="144">
        <v>8</v>
      </c>
      <c r="F38" s="143">
        <v>2</v>
      </c>
      <c r="G38" s="143">
        <v>2</v>
      </c>
      <c r="H38" s="143">
        <v>2</v>
      </c>
      <c r="I38" s="143">
        <v>2</v>
      </c>
      <c r="J38" s="143">
        <v>13.714285714285714</v>
      </c>
      <c r="K38" s="143"/>
      <c r="L38" s="143"/>
      <c r="M38" s="143"/>
      <c r="N38" s="143"/>
      <c r="O38" s="388">
        <f t="shared" si="0"/>
        <v>13.714285714285714</v>
      </c>
    </row>
    <row r="39" spans="1:15" ht="15.6">
      <c r="A39" s="488"/>
      <c r="B39" s="141" t="s">
        <v>164</v>
      </c>
      <c r="C39" s="142" t="s">
        <v>168</v>
      </c>
      <c r="D39" s="142" t="s">
        <v>168</v>
      </c>
      <c r="E39" s="142" t="s">
        <v>168</v>
      </c>
      <c r="F39" s="142" t="s">
        <v>168</v>
      </c>
      <c r="G39" s="142" t="s">
        <v>168</v>
      </c>
      <c r="H39" s="142" t="s">
        <v>168</v>
      </c>
      <c r="I39" s="142" t="s">
        <v>168</v>
      </c>
      <c r="J39" s="142">
        <v>0</v>
      </c>
      <c r="K39" s="142" t="s">
        <v>168</v>
      </c>
      <c r="L39" s="142" t="s">
        <v>168</v>
      </c>
      <c r="M39" s="142" t="s">
        <v>168</v>
      </c>
      <c r="N39" s="142" t="s">
        <v>168</v>
      </c>
      <c r="O39" s="388">
        <f t="shared" si="0"/>
        <v>0</v>
      </c>
    </row>
    <row r="40" spans="1:15" ht="15.6">
      <c r="A40" s="488"/>
      <c r="B40" s="141" t="s">
        <v>165</v>
      </c>
      <c r="C40" s="142" t="s">
        <v>168</v>
      </c>
      <c r="D40" s="142" t="s">
        <v>168</v>
      </c>
      <c r="E40" s="142" t="s">
        <v>168</v>
      </c>
      <c r="F40" s="142" t="s">
        <v>168</v>
      </c>
      <c r="G40" s="142" t="s">
        <v>168</v>
      </c>
      <c r="H40" s="142" t="s">
        <v>168</v>
      </c>
      <c r="I40" s="142" t="s">
        <v>168</v>
      </c>
      <c r="J40" s="142">
        <v>0</v>
      </c>
      <c r="K40" s="142" t="s">
        <v>168</v>
      </c>
      <c r="L40" s="142" t="s">
        <v>168</v>
      </c>
      <c r="M40" s="142" t="s">
        <v>168</v>
      </c>
      <c r="N40" s="142" t="s">
        <v>168</v>
      </c>
      <c r="O40" s="388">
        <f t="shared" si="0"/>
        <v>0</v>
      </c>
    </row>
    <row r="41" spans="1:15" ht="15.6">
      <c r="A41" s="503" t="s">
        <v>30</v>
      </c>
      <c r="B41" s="141" t="s">
        <v>161</v>
      </c>
      <c r="C41" s="142">
        <v>123</v>
      </c>
      <c r="D41" s="142">
        <v>130</v>
      </c>
      <c r="E41" s="142">
        <v>134</v>
      </c>
      <c r="F41" s="143">
        <v>141</v>
      </c>
      <c r="G41" s="143">
        <v>133</v>
      </c>
      <c r="H41" s="143">
        <v>137</v>
      </c>
      <c r="I41" s="145">
        <v>140</v>
      </c>
      <c r="J41" s="143">
        <v>134</v>
      </c>
      <c r="K41" s="143"/>
      <c r="L41" s="143"/>
      <c r="M41" s="143"/>
      <c r="N41" s="146"/>
      <c r="O41" s="388">
        <f t="shared" si="0"/>
        <v>134</v>
      </c>
    </row>
    <row r="42" spans="1:15" ht="15.6">
      <c r="A42" s="504"/>
      <c r="B42" s="141" t="s">
        <v>162</v>
      </c>
      <c r="C42" s="142" t="s">
        <v>168</v>
      </c>
      <c r="D42" s="142" t="s">
        <v>168</v>
      </c>
      <c r="E42" s="142" t="s">
        <v>168</v>
      </c>
      <c r="F42" s="142" t="s">
        <v>168</v>
      </c>
      <c r="G42" s="142" t="s">
        <v>168</v>
      </c>
      <c r="H42" s="142" t="s">
        <v>168</v>
      </c>
      <c r="I42" s="142" t="s">
        <v>168</v>
      </c>
      <c r="J42" s="143">
        <v>0</v>
      </c>
      <c r="K42" s="143"/>
      <c r="L42" s="143"/>
      <c r="M42" s="143"/>
      <c r="N42" s="143"/>
      <c r="O42" s="388">
        <f t="shared" si="0"/>
        <v>0</v>
      </c>
    </row>
    <row r="43" spans="1:15" ht="15.6">
      <c r="A43" s="505"/>
      <c r="B43" s="141" t="s">
        <v>171</v>
      </c>
      <c r="C43" s="142" t="s">
        <v>168</v>
      </c>
      <c r="D43" s="142" t="s">
        <v>168</v>
      </c>
      <c r="E43" s="142" t="s">
        <v>168</v>
      </c>
      <c r="F43" s="142" t="s">
        <v>168</v>
      </c>
      <c r="G43" s="142" t="s">
        <v>168</v>
      </c>
      <c r="H43" s="142" t="s">
        <v>168</v>
      </c>
      <c r="I43" s="142" t="s">
        <v>168</v>
      </c>
      <c r="J43" s="142">
        <v>0</v>
      </c>
      <c r="K43" s="142"/>
      <c r="L43" s="142"/>
      <c r="M43" s="142"/>
      <c r="N43" s="142"/>
      <c r="O43" s="388">
        <f t="shared" si="0"/>
        <v>0</v>
      </c>
    </row>
    <row r="44" spans="1:15" ht="15.6">
      <c r="A44" s="26" t="s">
        <v>31</v>
      </c>
      <c r="B44" s="141" t="s">
        <v>161</v>
      </c>
      <c r="C44" s="142">
        <v>4</v>
      </c>
      <c r="D44" s="142">
        <v>2</v>
      </c>
      <c r="E44" s="142">
        <v>1</v>
      </c>
      <c r="F44" s="143">
        <v>1</v>
      </c>
      <c r="G44" s="143">
        <v>18</v>
      </c>
      <c r="H44" s="143">
        <v>8</v>
      </c>
      <c r="I44" s="145">
        <v>1</v>
      </c>
      <c r="J44" s="143">
        <v>5</v>
      </c>
      <c r="K44" s="143"/>
      <c r="L44" s="143"/>
      <c r="M44" s="143"/>
      <c r="N44" s="146"/>
      <c r="O44" s="388">
        <f t="shared" si="0"/>
        <v>5</v>
      </c>
    </row>
    <row r="45" spans="1:15" ht="15.6">
      <c r="A45" s="502" t="s">
        <v>172</v>
      </c>
      <c r="B45" s="141" t="s">
        <v>161</v>
      </c>
      <c r="C45" s="142">
        <v>49</v>
      </c>
      <c r="D45" s="142">
        <v>76</v>
      </c>
      <c r="E45" s="144">
        <v>45</v>
      </c>
      <c r="F45" s="143">
        <v>15</v>
      </c>
      <c r="G45" s="143">
        <v>19</v>
      </c>
      <c r="H45" s="143">
        <v>17</v>
      </c>
      <c r="I45" s="145">
        <v>21</v>
      </c>
      <c r="J45" s="143">
        <v>34.571428571428569</v>
      </c>
      <c r="K45" s="143"/>
      <c r="L45" s="143"/>
      <c r="M45" s="143"/>
      <c r="N45" s="146"/>
      <c r="O45" s="388">
        <f t="shared" si="0"/>
        <v>34.571428571428569</v>
      </c>
    </row>
    <row r="46" spans="1:15" ht="15.6">
      <c r="A46" s="502"/>
      <c r="B46" s="141" t="s">
        <v>162</v>
      </c>
      <c r="C46" s="142">
        <v>8</v>
      </c>
      <c r="D46" s="142">
        <v>8</v>
      </c>
      <c r="E46" s="142">
        <v>8</v>
      </c>
      <c r="F46" s="143">
        <v>8</v>
      </c>
      <c r="G46" s="143">
        <v>8</v>
      </c>
      <c r="H46" s="143">
        <v>8</v>
      </c>
      <c r="I46" s="145">
        <v>8</v>
      </c>
      <c r="J46" s="143">
        <v>8</v>
      </c>
      <c r="K46" s="143"/>
      <c r="L46" s="143"/>
      <c r="M46" s="143"/>
      <c r="N46" s="143"/>
      <c r="O46" s="388">
        <f t="shared" si="0"/>
        <v>8</v>
      </c>
    </row>
    <row r="47" spans="1:15" ht="15.6">
      <c r="A47" s="502"/>
      <c r="B47" s="141" t="s">
        <v>164</v>
      </c>
      <c r="C47" s="142">
        <v>1</v>
      </c>
      <c r="D47" s="142">
        <v>1</v>
      </c>
      <c r="E47" s="142">
        <v>1</v>
      </c>
      <c r="F47" s="142">
        <v>1</v>
      </c>
      <c r="G47" s="142">
        <v>1</v>
      </c>
      <c r="H47" s="142">
        <v>1</v>
      </c>
      <c r="I47" s="142">
        <v>1</v>
      </c>
      <c r="J47" s="142">
        <v>1</v>
      </c>
      <c r="K47" s="142"/>
      <c r="L47" s="142"/>
      <c r="M47" s="142"/>
      <c r="N47" s="142"/>
      <c r="O47" s="388">
        <f t="shared" si="0"/>
        <v>1</v>
      </c>
    </row>
    <row r="48" spans="1:15" ht="15.6">
      <c r="A48" s="502"/>
      <c r="B48" s="141" t="s">
        <v>165</v>
      </c>
      <c r="C48" s="142">
        <v>1</v>
      </c>
      <c r="D48" s="142">
        <v>1</v>
      </c>
      <c r="E48" s="142">
        <v>1</v>
      </c>
      <c r="F48" s="142">
        <v>1</v>
      </c>
      <c r="G48" s="142">
        <v>1</v>
      </c>
      <c r="H48" s="142">
        <v>1</v>
      </c>
      <c r="I48" s="142">
        <v>1</v>
      </c>
      <c r="J48" s="142">
        <v>1</v>
      </c>
      <c r="K48" s="142"/>
      <c r="L48" s="142"/>
      <c r="M48" s="142"/>
      <c r="N48" s="143"/>
      <c r="O48" s="388">
        <f t="shared" si="0"/>
        <v>1</v>
      </c>
    </row>
    <row r="49" spans="1:15" ht="15.6">
      <c r="A49" s="502" t="s">
        <v>147</v>
      </c>
      <c r="B49" s="141" t="s">
        <v>161</v>
      </c>
      <c r="C49" s="142">
        <v>1</v>
      </c>
      <c r="D49" s="142">
        <v>1</v>
      </c>
      <c r="E49" s="144">
        <v>1</v>
      </c>
      <c r="F49" s="143">
        <v>6</v>
      </c>
      <c r="G49" s="143">
        <v>1</v>
      </c>
      <c r="H49" s="143">
        <v>4</v>
      </c>
      <c r="I49" s="145">
        <v>2</v>
      </c>
      <c r="J49" s="143">
        <v>2.2857142857142856</v>
      </c>
      <c r="K49" s="143"/>
      <c r="L49" s="143"/>
      <c r="M49" s="143"/>
      <c r="N49" s="143"/>
      <c r="O49" s="388">
        <f t="shared" si="0"/>
        <v>2.2857142857142856</v>
      </c>
    </row>
    <row r="50" spans="1:15" ht="15.6">
      <c r="A50" s="502"/>
      <c r="B50" s="141" t="s">
        <v>162</v>
      </c>
      <c r="C50" s="142">
        <v>60</v>
      </c>
      <c r="D50" s="142">
        <v>60</v>
      </c>
      <c r="E50" s="142">
        <v>75</v>
      </c>
      <c r="F50" s="143">
        <v>65</v>
      </c>
      <c r="G50" s="143">
        <v>65</v>
      </c>
      <c r="H50" s="143">
        <v>35</v>
      </c>
      <c r="I50" s="145">
        <v>65</v>
      </c>
      <c r="J50" s="143">
        <v>60.714285714285715</v>
      </c>
      <c r="K50" s="143"/>
      <c r="L50" s="143"/>
      <c r="M50" s="143"/>
      <c r="N50" s="143"/>
      <c r="O50" s="388">
        <f t="shared" si="0"/>
        <v>60.714285714285715</v>
      </c>
    </row>
    <row r="51" spans="1:15" ht="15.6">
      <c r="A51" s="502"/>
      <c r="B51" s="141" t="s">
        <v>164</v>
      </c>
      <c r="C51" s="144">
        <v>1</v>
      </c>
      <c r="D51" s="144">
        <v>1</v>
      </c>
      <c r="E51" s="144">
        <v>2</v>
      </c>
      <c r="F51" s="144">
        <v>5</v>
      </c>
      <c r="G51" s="144">
        <v>1</v>
      </c>
      <c r="H51" s="144">
        <v>1</v>
      </c>
      <c r="I51" s="144">
        <v>1</v>
      </c>
      <c r="J51" s="144">
        <v>1.7142857142857142</v>
      </c>
      <c r="K51" s="144"/>
      <c r="L51" s="143"/>
      <c r="M51" s="144"/>
      <c r="N51" s="143"/>
      <c r="O51" s="388">
        <f t="shared" si="0"/>
        <v>1.7142857142857142</v>
      </c>
    </row>
    <row r="52" spans="1:15" ht="15.6">
      <c r="A52" s="502"/>
      <c r="B52" s="141" t="s">
        <v>165</v>
      </c>
      <c r="C52" s="142" t="s">
        <v>168</v>
      </c>
      <c r="D52" s="142" t="s">
        <v>168</v>
      </c>
      <c r="E52" s="142" t="s">
        <v>173</v>
      </c>
      <c r="F52" s="142" t="s">
        <v>173</v>
      </c>
      <c r="G52" s="142" t="s">
        <v>173</v>
      </c>
      <c r="H52" s="142" t="s">
        <v>173</v>
      </c>
      <c r="I52" s="142" t="s">
        <v>173</v>
      </c>
      <c r="J52" s="142">
        <v>0</v>
      </c>
      <c r="K52" s="142"/>
      <c r="L52" s="150"/>
      <c r="M52" s="150"/>
      <c r="N52" s="143"/>
      <c r="O52" s="388">
        <f t="shared" si="0"/>
        <v>0</v>
      </c>
    </row>
    <row r="53" spans="1:15" ht="15.6">
      <c r="A53" s="502" t="s">
        <v>174</v>
      </c>
      <c r="B53" s="141" t="s">
        <v>161</v>
      </c>
      <c r="C53" s="142">
        <v>1</v>
      </c>
      <c r="D53" s="142">
        <v>1</v>
      </c>
      <c r="E53" s="142">
        <v>1</v>
      </c>
      <c r="F53" s="143">
        <v>1</v>
      </c>
      <c r="G53" s="143">
        <v>1</v>
      </c>
      <c r="H53" s="146">
        <v>1</v>
      </c>
      <c r="I53" s="145" t="s">
        <v>168</v>
      </c>
      <c r="J53" s="143">
        <v>0.8571428571428571</v>
      </c>
      <c r="K53" s="143"/>
      <c r="L53" s="143"/>
      <c r="M53" s="143"/>
      <c r="N53" s="143"/>
      <c r="O53" s="388">
        <f t="shared" si="0"/>
        <v>0.8571428571428571</v>
      </c>
    </row>
    <row r="54" spans="1:15" ht="15.6">
      <c r="A54" s="502"/>
      <c r="B54" s="141" t="s">
        <v>162</v>
      </c>
      <c r="C54" s="142">
        <v>1</v>
      </c>
      <c r="D54" s="142">
        <v>1</v>
      </c>
      <c r="E54" s="144">
        <v>1</v>
      </c>
      <c r="F54" s="143">
        <v>1</v>
      </c>
      <c r="G54" s="143">
        <v>1</v>
      </c>
      <c r="H54" s="143">
        <v>1</v>
      </c>
      <c r="I54" s="145">
        <v>1</v>
      </c>
      <c r="J54" s="145">
        <v>1</v>
      </c>
      <c r="K54" s="143"/>
      <c r="L54" s="143"/>
      <c r="M54" s="143"/>
      <c r="N54" s="143"/>
      <c r="O54" s="388">
        <f t="shared" si="0"/>
        <v>1</v>
      </c>
    </row>
    <row r="55" spans="1:15" ht="15.6">
      <c r="A55" s="151"/>
      <c r="B55" s="151"/>
      <c r="C55" s="152"/>
      <c r="D55" s="152"/>
      <c r="E55" s="152"/>
      <c r="F55" s="152"/>
      <c r="G55" s="152"/>
      <c r="H55" s="153"/>
      <c r="I55" s="152"/>
      <c r="J55" s="152"/>
      <c r="K55" s="152"/>
      <c r="L55" s="152"/>
      <c r="M55" s="152"/>
      <c r="N55" s="152"/>
    </row>
    <row r="56" spans="1:15">
      <c r="A56" s="415" t="s">
        <v>566</v>
      </c>
    </row>
  </sheetData>
  <mergeCells count="17">
    <mergeCell ref="A1:N1"/>
    <mergeCell ref="A2:N2"/>
    <mergeCell ref="A3:N3"/>
    <mergeCell ref="A4:N4"/>
    <mergeCell ref="A6:B6"/>
    <mergeCell ref="A53:A54"/>
    <mergeCell ref="A11:A12"/>
    <mergeCell ref="A14:A17"/>
    <mergeCell ref="A20:A21"/>
    <mergeCell ref="A23:A24"/>
    <mergeCell ref="A30:A31"/>
    <mergeCell ref="A49:A52"/>
    <mergeCell ref="A7:O7"/>
    <mergeCell ref="A33:A36"/>
    <mergeCell ref="A37:A40"/>
    <mergeCell ref="A41:A43"/>
    <mergeCell ref="A45:A48"/>
  </mergeCells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010E-3F41-4BA4-BE50-914A368F5E1A}">
  <dimension ref="A1:N78"/>
  <sheetViews>
    <sheetView workbookViewId="0">
      <selection activeCell="A74" sqref="A74"/>
    </sheetView>
  </sheetViews>
  <sheetFormatPr baseColWidth="10" defaultColWidth="11.44140625" defaultRowHeight="14.4"/>
  <cols>
    <col min="1" max="1" width="31.109375" style="1" customWidth="1"/>
    <col min="2" max="16384" width="11.44140625" style="1"/>
  </cols>
  <sheetData>
    <row r="1" spans="1:14" ht="18">
      <c r="A1" s="463" t="s">
        <v>73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</row>
    <row r="2" spans="1:14" ht="18">
      <c r="A2" s="463" t="s">
        <v>74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</row>
    <row r="3" spans="1:14" ht="18">
      <c r="A3" s="514" t="s">
        <v>0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</row>
    <row r="4" spans="1:14" ht="18">
      <c r="A4" s="443">
        <v>2024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ht="18">
      <c r="A5" s="513" t="s">
        <v>438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</row>
    <row r="6" spans="1:14" ht="41.4">
      <c r="A6" s="242" t="s">
        <v>33</v>
      </c>
      <c r="B6" s="243" t="s">
        <v>3</v>
      </c>
      <c r="C6" s="243" t="s">
        <v>4</v>
      </c>
      <c r="D6" s="243" t="s">
        <v>5</v>
      </c>
      <c r="E6" s="243" t="s">
        <v>6</v>
      </c>
      <c r="F6" s="243" t="s">
        <v>7</v>
      </c>
      <c r="G6" s="243" t="s">
        <v>8</v>
      </c>
      <c r="H6" s="243" t="s">
        <v>9</v>
      </c>
      <c r="I6" s="243" t="s">
        <v>10</v>
      </c>
      <c r="J6" s="243" t="s">
        <v>11</v>
      </c>
      <c r="K6" s="243" t="s">
        <v>12</v>
      </c>
      <c r="L6" s="243" t="s">
        <v>13</v>
      </c>
      <c r="M6" s="243" t="s">
        <v>14</v>
      </c>
      <c r="N6" s="381" t="s">
        <v>514</v>
      </c>
    </row>
    <row r="7" spans="1:14" ht="15.6">
      <c r="A7" s="469" t="s">
        <v>160</v>
      </c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</row>
    <row r="8" spans="1:14" ht="15.6">
      <c r="A8" s="26" t="s">
        <v>37</v>
      </c>
      <c r="B8" s="304">
        <v>7</v>
      </c>
      <c r="C8" s="306">
        <v>7</v>
      </c>
      <c r="D8" s="306">
        <v>7</v>
      </c>
      <c r="E8" s="306">
        <v>21</v>
      </c>
      <c r="F8" s="306">
        <v>21</v>
      </c>
      <c r="G8" s="304">
        <v>21</v>
      </c>
      <c r="H8" s="304">
        <v>14</v>
      </c>
      <c r="I8" s="304">
        <v>14</v>
      </c>
      <c r="J8" s="306"/>
      <c r="K8" s="306"/>
      <c r="L8" s="306"/>
      <c r="M8" s="306"/>
      <c r="N8" s="388">
        <f>SUM(B8:I8)/8</f>
        <v>14</v>
      </c>
    </row>
    <row r="9" spans="1:14">
      <c r="A9" s="307" t="s">
        <v>21</v>
      </c>
      <c r="B9" s="304">
        <v>14</v>
      </c>
      <c r="C9" s="304">
        <v>14</v>
      </c>
      <c r="D9" s="305">
        <v>14</v>
      </c>
      <c r="E9" s="305">
        <v>21</v>
      </c>
      <c r="F9" s="306">
        <v>21</v>
      </c>
      <c r="G9" s="305">
        <v>21</v>
      </c>
      <c r="H9" s="305">
        <v>14</v>
      </c>
      <c r="I9" s="304">
        <v>17</v>
      </c>
      <c r="J9" s="304"/>
      <c r="K9" s="306"/>
      <c r="L9" s="306"/>
      <c r="M9" s="306"/>
      <c r="N9" s="388">
        <f t="shared" ref="N9:N26" si="0">SUM(B9:I9)/8</f>
        <v>17</v>
      </c>
    </row>
    <row r="10" spans="1:14">
      <c r="A10" s="307" t="s">
        <v>26</v>
      </c>
      <c r="B10" s="304" t="s">
        <v>88</v>
      </c>
      <c r="C10" s="304" t="s">
        <v>88</v>
      </c>
      <c r="D10" s="305" t="s">
        <v>88</v>
      </c>
      <c r="E10" s="305" t="s">
        <v>88</v>
      </c>
      <c r="F10" s="305" t="s">
        <v>88</v>
      </c>
      <c r="G10" s="305" t="s">
        <v>88</v>
      </c>
      <c r="H10" s="305" t="s">
        <v>88</v>
      </c>
      <c r="I10" s="304">
        <v>0</v>
      </c>
      <c r="J10" s="304"/>
      <c r="K10" s="306"/>
      <c r="L10" s="306"/>
      <c r="M10" s="306"/>
      <c r="N10" s="388">
        <f t="shared" si="0"/>
        <v>0</v>
      </c>
    </row>
    <row r="11" spans="1:14">
      <c r="A11" s="307" t="s">
        <v>114</v>
      </c>
      <c r="B11" s="304">
        <v>7</v>
      </c>
      <c r="C11" s="304">
        <v>7</v>
      </c>
      <c r="D11" s="305">
        <v>14</v>
      </c>
      <c r="E11" s="305">
        <v>21</v>
      </c>
      <c r="F11" s="306">
        <v>21</v>
      </c>
      <c r="G11" s="305">
        <v>21</v>
      </c>
      <c r="H11" s="305">
        <v>7</v>
      </c>
      <c r="I11" s="304">
        <v>14</v>
      </c>
      <c r="J11" s="304"/>
      <c r="K11" s="306"/>
      <c r="L11" s="306"/>
      <c r="M11" s="306"/>
      <c r="N11" s="388">
        <f t="shared" si="0"/>
        <v>14</v>
      </c>
    </row>
    <row r="12" spans="1:14" ht="15.6">
      <c r="A12" s="26" t="s">
        <v>439</v>
      </c>
      <c r="B12" s="304">
        <v>60</v>
      </c>
      <c r="C12" s="304">
        <v>60</v>
      </c>
      <c r="D12" s="305">
        <v>60</v>
      </c>
      <c r="E12" s="305">
        <v>30</v>
      </c>
      <c r="F12" s="306">
        <v>30</v>
      </c>
      <c r="G12" s="305">
        <v>30</v>
      </c>
      <c r="H12" s="305">
        <v>30</v>
      </c>
      <c r="I12" s="304">
        <v>42.857142857142854</v>
      </c>
      <c r="J12" s="304"/>
      <c r="K12" s="306"/>
      <c r="L12" s="306"/>
      <c r="M12" s="306"/>
      <c r="N12" s="388">
        <f t="shared" si="0"/>
        <v>42.857142857142854</v>
      </c>
    </row>
    <row r="13" spans="1:14" ht="15.6">
      <c r="A13" s="26" t="s">
        <v>43</v>
      </c>
      <c r="B13" s="304">
        <v>7</v>
      </c>
      <c r="C13" s="304">
        <v>7</v>
      </c>
      <c r="D13" s="305">
        <v>14</v>
      </c>
      <c r="E13" s="305">
        <v>21</v>
      </c>
      <c r="F13" s="306">
        <v>21</v>
      </c>
      <c r="G13" s="305">
        <v>21</v>
      </c>
      <c r="H13" s="305">
        <v>21</v>
      </c>
      <c r="I13" s="304">
        <v>16</v>
      </c>
      <c r="J13" s="304"/>
      <c r="K13" s="306"/>
      <c r="L13" s="306"/>
      <c r="M13" s="306"/>
      <c r="N13" s="388">
        <f t="shared" si="0"/>
        <v>16</v>
      </c>
    </row>
    <row r="14" spans="1:14">
      <c r="A14" s="307" t="s">
        <v>20</v>
      </c>
      <c r="B14" s="304">
        <v>7</v>
      </c>
      <c r="C14" s="304">
        <v>7</v>
      </c>
      <c r="D14" s="305">
        <v>14</v>
      </c>
      <c r="E14" s="305">
        <v>14</v>
      </c>
      <c r="F14" s="306">
        <v>14</v>
      </c>
      <c r="G14" s="305">
        <v>14</v>
      </c>
      <c r="H14" s="305">
        <v>14</v>
      </c>
      <c r="I14" s="304">
        <v>12</v>
      </c>
      <c r="J14" s="304"/>
      <c r="K14" s="306"/>
      <c r="L14" s="306"/>
      <c r="M14" s="306"/>
      <c r="N14" s="388">
        <f t="shared" si="0"/>
        <v>12</v>
      </c>
    </row>
    <row r="15" spans="1:14">
      <c r="A15" s="307" t="s">
        <v>123</v>
      </c>
      <c r="B15" s="304">
        <v>14</v>
      </c>
      <c r="C15" s="304">
        <v>14</v>
      </c>
      <c r="D15" s="305">
        <v>14</v>
      </c>
      <c r="E15" s="305">
        <v>14</v>
      </c>
      <c r="F15" s="306">
        <v>14</v>
      </c>
      <c r="G15" s="305">
        <v>14</v>
      </c>
      <c r="H15" s="305">
        <v>30</v>
      </c>
      <c r="I15" s="304">
        <v>16.285714285714285</v>
      </c>
      <c r="J15" s="304"/>
      <c r="K15" s="306"/>
      <c r="L15" s="306"/>
      <c r="M15" s="306"/>
      <c r="N15" s="388">
        <f t="shared" si="0"/>
        <v>16.285714285714285</v>
      </c>
    </row>
    <row r="16" spans="1:14">
      <c r="A16" s="307" t="s">
        <v>167</v>
      </c>
      <c r="B16" s="304">
        <v>7</v>
      </c>
      <c r="C16" s="304">
        <v>7</v>
      </c>
      <c r="D16" s="305">
        <v>7</v>
      </c>
      <c r="E16" s="305">
        <v>7</v>
      </c>
      <c r="F16" s="306">
        <v>7</v>
      </c>
      <c r="G16" s="305">
        <v>7</v>
      </c>
      <c r="H16" s="305">
        <v>7</v>
      </c>
      <c r="I16" s="304">
        <v>7</v>
      </c>
      <c r="J16" s="304"/>
      <c r="K16" s="306"/>
      <c r="L16" s="306"/>
      <c r="M16" s="306"/>
      <c r="N16" s="388">
        <f t="shared" si="0"/>
        <v>7</v>
      </c>
    </row>
    <row r="17" spans="1:14" ht="15.6">
      <c r="A17" s="148" t="s">
        <v>22</v>
      </c>
      <c r="B17" s="304">
        <v>30</v>
      </c>
      <c r="C17" s="304">
        <v>30</v>
      </c>
      <c r="D17" s="305">
        <v>30</v>
      </c>
      <c r="E17" s="305">
        <v>30</v>
      </c>
      <c r="F17" s="306">
        <v>30</v>
      </c>
      <c r="G17" s="305">
        <v>30</v>
      </c>
      <c r="H17" s="305">
        <v>30</v>
      </c>
      <c r="I17" s="304">
        <v>30</v>
      </c>
      <c r="J17" s="304"/>
      <c r="K17" s="306"/>
      <c r="L17" s="306"/>
      <c r="M17" s="306"/>
      <c r="N17" s="388">
        <f t="shared" si="0"/>
        <v>30</v>
      </c>
    </row>
    <row r="18" spans="1:14" ht="15.6">
      <c r="A18" s="26" t="s">
        <v>170</v>
      </c>
      <c r="B18" s="304">
        <v>7</v>
      </c>
      <c r="C18" s="304">
        <v>7</v>
      </c>
      <c r="D18" s="305">
        <v>7</v>
      </c>
      <c r="E18" s="305">
        <v>14</v>
      </c>
      <c r="F18" s="306">
        <v>14</v>
      </c>
      <c r="G18" s="305">
        <v>14</v>
      </c>
      <c r="H18" s="305">
        <v>14</v>
      </c>
      <c r="I18" s="304">
        <v>11</v>
      </c>
      <c r="J18" s="304"/>
      <c r="K18" s="306"/>
      <c r="L18" s="306"/>
      <c r="M18" s="306"/>
      <c r="N18" s="388">
        <f t="shared" si="0"/>
        <v>11</v>
      </c>
    </row>
    <row r="19" spans="1:14" ht="15.6">
      <c r="A19" s="26" t="s">
        <v>52</v>
      </c>
      <c r="B19" s="304">
        <v>7</v>
      </c>
      <c r="C19" s="304">
        <v>7</v>
      </c>
      <c r="D19" s="305">
        <v>7</v>
      </c>
      <c r="E19" s="305">
        <v>7</v>
      </c>
      <c r="F19" s="306">
        <v>7</v>
      </c>
      <c r="G19" s="305">
        <v>7</v>
      </c>
      <c r="H19" s="305">
        <v>3</v>
      </c>
      <c r="I19" s="304">
        <v>6.4285714285714288</v>
      </c>
      <c r="J19" s="304"/>
      <c r="K19" s="306"/>
      <c r="L19" s="306"/>
      <c r="M19" s="306"/>
      <c r="N19" s="388">
        <f t="shared" si="0"/>
        <v>6.4285714285714288</v>
      </c>
    </row>
    <row r="20" spans="1:14" ht="15.6">
      <c r="A20" s="26" t="s">
        <v>27</v>
      </c>
      <c r="B20" s="304">
        <v>21</v>
      </c>
      <c r="C20" s="304">
        <v>21</v>
      </c>
      <c r="D20" s="305">
        <v>21</v>
      </c>
      <c r="E20" s="305">
        <v>30</v>
      </c>
      <c r="F20" s="306">
        <v>30</v>
      </c>
      <c r="G20" s="305">
        <v>30</v>
      </c>
      <c r="H20" s="305">
        <v>14</v>
      </c>
      <c r="I20" s="304">
        <v>23.857142857142858</v>
      </c>
      <c r="J20" s="304"/>
      <c r="K20" s="306"/>
      <c r="L20" s="306"/>
      <c r="M20" s="306"/>
      <c r="N20" s="388">
        <f t="shared" si="0"/>
        <v>23.857142857142858</v>
      </c>
    </row>
    <row r="21" spans="1:14" ht="15.6">
      <c r="A21" s="26" t="s">
        <v>28</v>
      </c>
      <c r="B21" s="304">
        <v>7</v>
      </c>
      <c r="C21" s="304">
        <v>7</v>
      </c>
      <c r="D21" s="305">
        <v>14</v>
      </c>
      <c r="E21" s="305">
        <v>14</v>
      </c>
      <c r="F21" s="306">
        <v>14</v>
      </c>
      <c r="G21" s="305">
        <v>14</v>
      </c>
      <c r="H21" s="305">
        <v>14</v>
      </c>
      <c r="I21" s="304">
        <v>12</v>
      </c>
      <c r="J21" s="304"/>
      <c r="K21" s="306"/>
      <c r="L21" s="306"/>
      <c r="M21" s="306"/>
      <c r="N21" s="388">
        <f t="shared" si="0"/>
        <v>12</v>
      </c>
    </row>
    <row r="22" spans="1:14">
      <c r="A22" s="307" t="s">
        <v>185</v>
      </c>
      <c r="B22" s="304">
        <v>14</v>
      </c>
      <c r="C22" s="304">
        <v>14</v>
      </c>
      <c r="D22" s="305">
        <v>14</v>
      </c>
      <c r="E22" s="305">
        <v>30</v>
      </c>
      <c r="F22" s="306">
        <v>30</v>
      </c>
      <c r="G22" s="305">
        <v>30</v>
      </c>
      <c r="H22" s="305">
        <v>45</v>
      </c>
      <c r="I22" s="304">
        <v>25.285714285714285</v>
      </c>
      <c r="J22" s="304"/>
      <c r="K22" s="306"/>
      <c r="L22" s="306"/>
      <c r="M22" s="306"/>
      <c r="N22" s="388">
        <f t="shared" si="0"/>
        <v>25.285714285714285</v>
      </c>
    </row>
    <row r="23" spans="1:14">
      <c r="A23" s="307" t="s">
        <v>298</v>
      </c>
      <c r="B23" s="304">
        <v>7</v>
      </c>
      <c r="C23" s="304">
        <v>7</v>
      </c>
      <c r="D23" s="305">
        <v>7</v>
      </c>
      <c r="E23" s="305">
        <v>14</v>
      </c>
      <c r="F23" s="306">
        <v>14</v>
      </c>
      <c r="G23" s="305">
        <v>14</v>
      </c>
      <c r="H23" s="305">
        <v>14</v>
      </c>
      <c r="I23" s="304">
        <v>11</v>
      </c>
      <c r="J23" s="304"/>
      <c r="K23" s="306"/>
      <c r="L23" s="306"/>
      <c r="M23" s="306"/>
      <c r="N23" s="388">
        <f t="shared" si="0"/>
        <v>11</v>
      </c>
    </row>
    <row r="24" spans="1:14">
      <c r="A24" s="307" t="s">
        <v>29</v>
      </c>
      <c r="B24" s="304">
        <v>21</v>
      </c>
      <c r="C24" s="304">
        <v>21</v>
      </c>
      <c r="D24" s="305">
        <v>21</v>
      </c>
      <c r="E24" s="305">
        <v>21</v>
      </c>
      <c r="F24" s="306">
        <v>21</v>
      </c>
      <c r="G24" s="305">
        <v>21</v>
      </c>
      <c r="H24" s="305">
        <v>14</v>
      </c>
      <c r="I24" s="304">
        <v>20</v>
      </c>
      <c r="J24" s="304"/>
      <c r="K24" s="306"/>
      <c r="L24" s="306"/>
      <c r="M24" s="306"/>
      <c r="N24" s="388">
        <f t="shared" si="0"/>
        <v>20</v>
      </c>
    </row>
    <row r="25" spans="1:14">
      <c r="A25" s="307" t="s">
        <v>58</v>
      </c>
      <c r="B25" s="305">
        <v>30</v>
      </c>
      <c r="C25" s="305">
        <v>30</v>
      </c>
      <c r="D25" s="305">
        <v>30</v>
      </c>
      <c r="E25" s="305">
        <v>30</v>
      </c>
      <c r="F25" s="306">
        <v>30</v>
      </c>
      <c r="G25" s="305">
        <v>30</v>
      </c>
      <c r="H25" s="305">
        <v>14</v>
      </c>
      <c r="I25" s="304">
        <v>27.714285714285715</v>
      </c>
      <c r="J25" s="304"/>
      <c r="K25" s="306"/>
      <c r="L25" s="306"/>
      <c r="M25" s="306"/>
      <c r="N25" s="388">
        <f t="shared" si="0"/>
        <v>27.714285714285715</v>
      </c>
    </row>
    <row r="26" spans="1:14">
      <c r="A26" s="307" t="s">
        <v>30</v>
      </c>
      <c r="B26" s="304">
        <v>30</v>
      </c>
      <c r="C26" s="304">
        <v>30</v>
      </c>
      <c r="D26" s="305">
        <v>30</v>
      </c>
      <c r="E26" s="305">
        <v>30</v>
      </c>
      <c r="F26" s="306">
        <v>30</v>
      </c>
      <c r="G26" s="305">
        <v>30</v>
      </c>
      <c r="H26" s="305">
        <v>30</v>
      </c>
      <c r="I26" s="304">
        <v>30</v>
      </c>
      <c r="J26" s="304"/>
      <c r="K26" s="306"/>
      <c r="L26" s="306"/>
      <c r="M26" s="306"/>
      <c r="N26" s="388">
        <f t="shared" si="0"/>
        <v>30</v>
      </c>
    </row>
    <row r="27" spans="1:14" ht="15.6">
      <c r="A27" s="469" t="s">
        <v>358</v>
      </c>
      <c r="B27" s="470"/>
      <c r="C27" s="47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</row>
    <row r="28" spans="1:14">
      <c r="A28" s="307" t="s">
        <v>273</v>
      </c>
      <c r="B28" s="286">
        <v>7</v>
      </c>
      <c r="C28" s="305">
        <v>7</v>
      </c>
      <c r="D28" s="305">
        <v>7</v>
      </c>
      <c r="E28" s="305">
        <v>21</v>
      </c>
      <c r="F28" s="305">
        <v>21</v>
      </c>
      <c r="G28" s="305">
        <v>21</v>
      </c>
      <c r="H28" s="305">
        <v>30</v>
      </c>
      <c r="I28" s="304">
        <v>16.285714285714285</v>
      </c>
      <c r="J28" s="304"/>
      <c r="K28" s="304"/>
      <c r="L28" s="304"/>
      <c r="M28" s="304"/>
      <c r="N28" s="388">
        <f t="shared" ref="N28:N38" si="1">SUM(B28:H28)/7</f>
        <v>16.285714285714285</v>
      </c>
    </row>
    <row r="29" spans="1:14">
      <c r="A29" s="307" t="s">
        <v>260</v>
      </c>
      <c r="B29" s="286">
        <v>7</v>
      </c>
      <c r="C29" s="305">
        <v>7</v>
      </c>
      <c r="D29" s="305">
        <v>7</v>
      </c>
      <c r="E29" s="305">
        <v>21</v>
      </c>
      <c r="F29" s="305">
        <v>21</v>
      </c>
      <c r="G29" s="305">
        <v>21</v>
      </c>
      <c r="H29" s="305" t="s">
        <v>309</v>
      </c>
      <c r="I29" s="304">
        <v>12</v>
      </c>
      <c r="J29" s="304"/>
      <c r="K29" s="304"/>
      <c r="L29" s="304"/>
      <c r="M29" s="304"/>
      <c r="N29" s="388">
        <f t="shared" si="1"/>
        <v>12</v>
      </c>
    </row>
    <row r="30" spans="1:14">
      <c r="A30" s="307" t="s">
        <v>262</v>
      </c>
      <c r="B30" s="286">
        <v>7</v>
      </c>
      <c r="C30" s="305">
        <v>7</v>
      </c>
      <c r="D30" s="305">
        <v>7</v>
      </c>
      <c r="E30" s="305">
        <v>30</v>
      </c>
      <c r="F30" s="305">
        <v>30</v>
      </c>
      <c r="G30" s="305">
        <v>30</v>
      </c>
      <c r="H30" s="305">
        <v>30</v>
      </c>
      <c r="I30" s="304">
        <v>20.142857142857142</v>
      </c>
      <c r="J30" s="304"/>
      <c r="K30" s="304"/>
      <c r="L30" s="304"/>
      <c r="M30" s="304"/>
      <c r="N30" s="388">
        <f t="shared" si="1"/>
        <v>20.142857142857142</v>
      </c>
    </row>
    <row r="31" spans="1:14">
      <c r="A31" s="307" t="s">
        <v>263</v>
      </c>
      <c r="B31" s="286">
        <v>7</v>
      </c>
      <c r="C31" s="305">
        <v>7</v>
      </c>
      <c r="D31" s="305">
        <v>7</v>
      </c>
      <c r="E31" s="305">
        <v>21</v>
      </c>
      <c r="F31" s="305">
        <v>21</v>
      </c>
      <c r="G31" s="305">
        <v>21</v>
      </c>
      <c r="H31" s="305">
        <v>14</v>
      </c>
      <c r="I31" s="304">
        <v>14</v>
      </c>
      <c r="J31" s="304"/>
      <c r="K31" s="304"/>
      <c r="L31" s="304"/>
      <c r="M31" s="304"/>
      <c r="N31" s="388">
        <f t="shared" si="1"/>
        <v>14</v>
      </c>
    </row>
    <row r="32" spans="1:14">
      <c r="A32" s="307" t="s">
        <v>266</v>
      </c>
      <c r="B32" s="286">
        <v>7</v>
      </c>
      <c r="C32" s="305">
        <v>7</v>
      </c>
      <c r="D32" s="305">
        <v>21</v>
      </c>
      <c r="E32" s="305">
        <v>14</v>
      </c>
      <c r="F32" s="305">
        <v>14</v>
      </c>
      <c r="G32" s="305">
        <v>14</v>
      </c>
      <c r="H32" s="305">
        <v>30</v>
      </c>
      <c r="I32" s="304">
        <v>15.285714285714286</v>
      </c>
      <c r="J32" s="304"/>
      <c r="K32" s="304"/>
      <c r="L32" s="304"/>
      <c r="M32" s="304"/>
      <c r="N32" s="388">
        <f t="shared" si="1"/>
        <v>15.285714285714286</v>
      </c>
    </row>
    <row r="33" spans="1:14">
      <c r="A33" s="307" t="s">
        <v>301</v>
      </c>
      <c r="B33" s="286">
        <v>14</v>
      </c>
      <c r="C33" s="305">
        <v>14</v>
      </c>
      <c r="D33" s="305">
        <v>14</v>
      </c>
      <c r="E33" s="305">
        <v>21</v>
      </c>
      <c r="F33" s="305">
        <v>21</v>
      </c>
      <c r="G33" s="305">
        <v>21</v>
      </c>
      <c r="H33" s="305">
        <v>30</v>
      </c>
      <c r="I33" s="304">
        <v>19.285714285714285</v>
      </c>
      <c r="J33" s="304"/>
      <c r="K33" s="304"/>
      <c r="L33" s="304"/>
      <c r="M33" s="304"/>
      <c r="N33" s="388">
        <f t="shared" si="1"/>
        <v>19.285714285714285</v>
      </c>
    </row>
    <row r="34" spans="1:14">
      <c r="A34" s="307" t="s">
        <v>219</v>
      </c>
      <c r="B34" s="286">
        <v>7</v>
      </c>
      <c r="C34" s="305">
        <v>7</v>
      </c>
      <c r="D34" s="305">
        <v>7</v>
      </c>
      <c r="E34" s="305">
        <v>14</v>
      </c>
      <c r="F34" s="305">
        <v>14</v>
      </c>
      <c r="G34" s="305">
        <v>14</v>
      </c>
      <c r="H34" s="305">
        <v>14</v>
      </c>
      <c r="I34" s="304">
        <v>11</v>
      </c>
      <c r="J34" s="304"/>
      <c r="K34" s="304"/>
      <c r="L34" s="304"/>
      <c r="M34" s="304"/>
      <c r="N34" s="388">
        <f t="shared" si="1"/>
        <v>11</v>
      </c>
    </row>
    <row r="35" spans="1:14">
      <c r="A35" s="307" t="s">
        <v>290</v>
      </c>
      <c r="B35" s="286" t="s">
        <v>42</v>
      </c>
      <c r="C35" s="305" t="s">
        <v>42</v>
      </c>
      <c r="D35" s="305" t="s">
        <v>42</v>
      </c>
      <c r="E35" s="305" t="s">
        <v>42</v>
      </c>
      <c r="F35" s="305" t="s">
        <v>42</v>
      </c>
      <c r="G35" s="305" t="s">
        <v>42</v>
      </c>
      <c r="H35" s="305" t="s">
        <v>42</v>
      </c>
      <c r="I35" s="304">
        <v>0</v>
      </c>
      <c r="J35" s="304"/>
      <c r="K35" s="304"/>
      <c r="L35" s="304"/>
      <c r="M35" s="304"/>
      <c r="N35" s="388">
        <f t="shared" si="1"/>
        <v>0</v>
      </c>
    </row>
    <row r="36" spans="1:14">
      <c r="A36" s="307" t="s">
        <v>246</v>
      </c>
      <c r="B36" s="286" t="s">
        <v>88</v>
      </c>
      <c r="C36" s="286" t="s">
        <v>88</v>
      </c>
      <c r="D36" s="286" t="s">
        <v>88</v>
      </c>
      <c r="E36" s="286" t="s">
        <v>88</v>
      </c>
      <c r="F36" s="305" t="s">
        <v>88</v>
      </c>
      <c r="G36" s="305" t="s">
        <v>88</v>
      </c>
      <c r="H36" s="305" t="s">
        <v>88</v>
      </c>
      <c r="I36" s="304">
        <v>0</v>
      </c>
      <c r="J36" s="304"/>
      <c r="K36" s="304"/>
      <c r="L36" s="304"/>
      <c r="M36" s="304"/>
      <c r="N36" s="388">
        <f t="shared" si="1"/>
        <v>0</v>
      </c>
    </row>
    <row r="37" spans="1:14">
      <c r="A37" s="307" t="s">
        <v>220</v>
      </c>
      <c r="B37" s="286">
        <v>7</v>
      </c>
      <c r="C37" s="305">
        <v>7</v>
      </c>
      <c r="D37" s="305">
        <v>7</v>
      </c>
      <c r="E37" s="305">
        <v>7</v>
      </c>
      <c r="F37" s="305">
        <v>7</v>
      </c>
      <c r="G37" s="305">
        <v>7</v>
      </c>
      <c r="H37" s="305">
        <v>2</v>
      </c>
      <c r="I37" s="304">
        <v>6.2857142857142856</v>
      </c>
      <c r="J37" s="304"/>
      <c r="K37" s="304"/>
      <c r="L37" s="304"/>
      <c r="M37" s="304"/>
      <c r="N37" s="388">
        <f t="shared" si="1"/>
        <v>6.2857142857142856</v>
      </c>
    </row>
    <row r="38" spans="1:14">
      <c r="A38" s="307" t="s">
        <v>62</v>
      </c>
      <c r="B38" s="286">
        <v>14</v>
      </c>
      <c r="C38" s="305">
        <v>14</v>
      </c>
      <c r="D38" s="305">
        <v>21</v>
      </c>
      <c r="E38" s="305">
        <v>30</v>
      </c>
      <c r="F38" s="305">
        <v>30</v>
      </c>
      <c r="G38" s="305">
        <v>30</v>
      </c>
      <c r="H38" s="305">
        <v>30</v>
      </c>
      <c r="I38" s="304">
        <v>24.142857142857142</v>
      </c>
      <c r="J38" s="304"/>
      <c r="K38" s="304"/>
      <c r="L38" s="304"/>
      <c r="M38" s="304"/>
      <c r="N38" s="388">
        <f t="shared" si="1"/>
        <v>24.142857142857142</v>
      </c>
    </row>
    <row r="39" spans="1:14">
      <c r="A39" s="415" t="s">
        <v>566</v>
      </c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</row>
    <row r="40" spans="1:14" ht="15.6">
      <c r="A40" s="249" t="s">
        <v>71</v>
      </c>
      <c r="B40" s="250"/>
      <c r="C40" s="250"/>
      <c r="D40" s="250"/>
      <c r="E40" s="250"/>
      <c r="F40" s="250"/>
      <c r="G40" s="251"/>
      <c r="H40" s="250"/>
      <c r="I40" s="250"/>
      <c r="J40" s="250"/>
      <c r="K40" s="250"/>
      <c r="L40" s="250"/>
      <c r="M40" s="250"/>
    </row>
    <row r="41" spans="1:14" ht="15.6">
      <c r="A41" s="252" t="s">
        <v>72</v>
      </c>
      <c r="B41" s="250"/>
      <c r="C41" s="250"/>
      <c r="D41" s="250"/>
      <c r="E41" s="250"/>
      <c r="F41" s="250"/>
      <c r="G41" s="251"/>
      <c r="H41" s="250"/>
      <c r="I41" s="250"/>
      <c r="J41" s="250"/>
      <c r="K41" s="250"/>
      <c r="L41" s="250"/>
      <c r="M41" s="250"/>
    </row>
    <row r="43" spans="1:14" ht="18">
      <c r="A43" s="443">
        <v>2024</v>
      </c>
      <c r="B43" s="443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</row>
    <row r="44" spans="1:14" ht="18">
      <c r="A44" s="308" t="s">
        <v>440</v>
      </c>
      <c r="B44" s="309"/>
      <c r="C44" s="309"/>
      <c r="D44" s="310"/>
      <c r="E44" s="310"/>
      <c r="F44" s="311"/>
      <c r="G44" s="312"/>
      <c r="H44" s="311"/>
      <c r="I44" s="311"/>
      <c r="J44" s="311"/>
      <c r="K44" s="311"/>
      <c r="L44" s="313"/>
      <c r="M44" s="311"/>
    </row>
    <row r="45" spans="1:14" ht="41.4">
      <c r="A45" s="314" t="s">
        <v>33</v>
      </c>
      <c r="B45" s="315" t="s">
        <v>3</v>
      </c>
      <c r="C45" s="315" t="s">
        <v>4</v>
      </c>
      <c r="D45" s="315" t="s">
        <v>5</v>
      </c>
      <c r="E45" s="315" t="s">
        <v>6</v>
      </c>
      <c r="F45" s="315" t="s">
        <v>7</v>
      </c>
      <c r="G45" s="315" t="s">
        <v>8</v>
      </c>
      <c r="H45" s="315" t="s">
        <v>9</v>
      </c>
      <c r="I45" s="315" t="s">
        <v>10</v>
      </c>
      <c r="J45" s="315" t="s">
        <v>11</v>
      </c>
      <c r="K45" s="315" t="s">
        <v>12</v>
      </c>
      <c r="L45" s="315" t="s">
        <v>13</v>
      </c>
      <c r="M45" s="315" t="s">
        <v>14</v>
      </c>
      <c r="N45" s="381" t="s">
        <v>514</v>
      </c>
    </row>
    <row r="46" spans="1:14" ht="15.6">
      <c r="A46" s="509" t="s">
        <v>15</v>
      </c>
      <c r="B46" s="510"/>
      <c r="C46" s="510"/>
      <c r="D46" s="510"/>
      <c r="E46" s="510"/>
      <c r="F46" s="510"/>
      <c r="G46" s="510"/>
      <c r="H46" s="510"/>
      <c r="I46" s="510"/>
      <c r="J46" s="510"/>
      <c r="K46" s="510"/>
      <c r="L46" s="510"/>
      <c r="M46" s="510"/>
      <c r="N46" s="510"/>
    </row>
    <row r="47" spans="1:14">
      <c r="A47" s="316" t="s">
        <v>20</v>
      </c>
      <c r="B47" s="317">
        <v>30</v>
      </c>
      <c r="C47" s="317">
        <v>30</v>
      </c>
      <c r="D47" s="317">
        <v>30</v>
      </c>
      <c r="E47" s="317">
        <v>30</v>
      </c>
      <c r="F47" s="317">
        <v>30</v>
      </c>
      <c r="G47" s="317">
        <v>30</v>
      </c>
      <c r="H47" s="317">
        <v>30</v>
      </c>
      <c r="I47" s="317">
        <v>30</v>
      </c>
      <c r="J47" s="318"/>
      <c r="K47" s="318"/>
      <c r="L47" s="319"/>
      <c r="M47" s="319"/>
      <c r="N47" s="388">
        <f t="shared" ref="N47:N56" si="2">SUM(B47:H47)/7</f>
        <v>30</v>
      </c>
    </row>
    <row r="48" spans="1:14">
      <c r="A48" s="316" t="s">
        <v>138</v>
      </c>
      <c r="B48" s="317" t="s">
        <v>441</v>
      </c>
      <c r="C48" s="317">
        <v>30</v>
      </c>
      <c r="D48" s="317">
        <v>30</v>
      </c>
      <c r="E48" s="317">
        <v>30</v>
      </c>
      <c r="F48" s="317">
        <v>30</v>
      </c>
      <c r="G48" s="317">
        <v>30</v>
      </c>
      <c r="H48" s="317">
        <v>30</v>
      </c>
      <c r="I48" s="317">
        <v>30</v>
      </c>
      <c r="J48" s="317"/>
      <c r="K48" s="319"/>
      <c r="L48" s="319"/>
      <c r="M48" s="319"/>
      <c r="N48" s="388">
        <f t="shared" si="2"/>
        <v>25.714285714285715</v>
      </c>
    </row>
    <row r="49" spans="1:14">
      <c r="A49" s="316" t="s">
        <v>298</v>
      </c>
      <c r="B49" s="317">
        <v>1</v>
      </c>
      <c r="C49" s="317">
        <v>1</v>
      </c>
      <c r="D49" s="317">
        <v>1</v>
      </c>
      <c r="E49" s="317">
        <v>1</v>
      </c>
      <c r="F49" s="317">
        <v>1</v>
      </c>
      <c r="G49" s="317">
        <v>1</v>
      </c>
      <c r="H49" s="317">
        <v>1</v>
      </c>
      <c r="I49" s="317">
        <v>1</v>
      </c>
      <c r="J49" s="318"/>
      <c r="K49" s="318"/>
      <c r="L49" s="319"/>
      <c r="M49" s="318"/>
      <c r="N49" s="388">
        <f t="shared" si="2"/>
        <v>1</v>
      </c>
    </row>
    <row r="50" spans="1:14">
      <c r="A50" s="316" t="s">
        <v>29</v>
      </c>
      <c r="B50" s="317">
        <v>10</v>
      </c>
      <c r="C50" s="317">
        <v>5</v>
      </c>
      <c r="D50" s="318">
        <v>3</v>
      </c>
      <c r="E50" s="318">
        <v>3</v>
      </c>
      <c r="F50" s="318">
        <v>3</v>
      </c>
      <c r="G50" s="318">
        <v>7</v>
      </c>
      <c r="H50" s="318">
        <v>7</v>
      </c>
      <c r="I50" s="318">
        <v>7</v>
      </c>
      <c r="J50" s="318"/>
      <c r="K50" s="318"/>
      <c r="L50" s="318"/>
      <c r="M50" s="318"/>
      <c r="N50" s="388">
        <f t="shared" si="2"/>
        <v>5.4285714285714288</v>
      </c>
    </row>
    <row r="51" spans="1:14" ht="15.6">
      <c r="A51" s="509" t="s">
        <v>89</v>
      </c>
      <c r="B51" s="510"/>
      <c r="C51" s="510"/>
      <c r="D51" s="510"/>
      <c r="E51" s="510"/>
      <c r="F51" s="510"/>
      <c r="G51" s="510"/>
      <c r="H51" s="510"/>
      <c r="I51" s="510"/>
      <c r="J51" s="510"/>
      <c r="K51" s="510"/>
      <c r="L51" s="510"/>
      <c r="M51" s="510"/>
      <c r="N51" s="511"/>
    </row>
    <row r="52" spans="1:14">
      <c r="A52" s="307" t="s">
        <v>273</v>
      </c>
      <c r="B52" s="320">
        <v>210</v>
      </c>
      <c r="C52" s="318">
        <v>210</v>
      </c>
      <c r="D52" s="318">
        <v>210</v>
      </c>
      <c r="E52" s="318">
        <v>210</v>
      </c>
      <c r="F52" s="318">
        <v>210</v>
      </c>
      <c r="G52" s="318">
        <v>210</v>
      </c>
      <c r="H52" s="318">
        <v>150</v>
      </c>
      <c r="I52" s="318">
        <v>150</v>
      </c>
      <c r="J52" s="317"/>
      <c r="K52" s="317"/>
      <c r="L52" s="317"/>
      <c r="M52" s="317"/>
      <c r="N52" s="388">
        <f t="shared" si="2"/>
        <v>201.42857142857142</v>
      </c>
    </row>
    <row r="53" spans="1:14">
      <c r="A53" s="307" t="s">
        <v>260</v>
      </c>
      <c r="B53" s="320">
        <v>1</v>
      </c>
      <c r="C53" s="320">
        <v>1</v>
      </c>
      <c r="D53" s="320">
        <v>1</v>
      </c>
      <c r="E53" s="320">
        <v>1</v>
      </c>
      <c r="F53" s="320">
        <v>1</v>
      </c>
      <c r="G53" s="320">
        <v>1</v>
      </c>
      <c r="H53" s="320">
        <v>1</v>
      </c>
      <c r="I53" s="320">
        <v>1</v>
      </c>
      <c r="J53" s="318"/>
      <c r="K53" s="318"/>
      <c r="L53" s="318"/>
      <c r="M53" s="318"/>
      <c r="N53" s="388">
        <f t="shared" si="2"/>
        <v>1</v>
      </c>
    </row>
    <row r="54" spans="1:14">
      <c r="A54" s="307" t="s">
        <v>262</v>
      </c>
      <c r="B54" s="320">
        <v>1</v>
      </c>
      <c r="C54" s="320">
        <v>1</v>
      </c>
      <c r="D54" s="320">
        <v>1</v>
      </c>
      <c r="E54" s="320">
        <v>1</v>
      </c>
      <c r="F54" s="320">
        <v>1</v>
      </c>
      <c r="G54" s="320">
        <v>1</v>
      </c>
      <c r="H54" s="320">
        <v>1</v>
      </c>
      <c r="I54" s="320">
        <v>1</v>
      </c>
      <c r="J54" s="317"/>
      <c r="K54" s="317"/>
      <c r="L54" s="317"/>
      <c r="M54" s="317"/>
      <c r="N54" s="388">
        <f t="shared" si="2"/>
        <v>1</v>
      </c>
    </row>
    <row r="55" spans="1:14">
      <c r="A55" s="307" t="s">
        <v>219</v>
      </c>
      <c r="B55" s="320">
        <v>1</v>
      </c>
      <c r="C55" s="320">
        <v>1</v>
      </c>
      <c r="D55" s="320">
        <v>1</v>
      </c>
      <c r="E55" s="320">
        <v>1</v>
      </c>
      <c r="F55" s="320">
        <v>1</v>
      </c>
      <c r="G55" s="320">
        <v>1</v>
      </c>
      <c r="H55" s="320">
        <v>1</v>
      </c>
      <c r="I55" s="320">
        <v>1</v>
      </c>
      <c r="J55" s="317"/>
      <c r="K55" s="317"/>
      <c r="L55" s="317"/>
      <c r="M55" s="318"/>
      <c r="N55" s="388">
        <f t="shared" si="2"/>
        <v>1</v>
      </c>
    </row>
    <row r="56" spans="1:14">
      <c r="A56" s="307" t="s">
        <v>220</v>
      </c>
      <c r="B56" s="320">
        <v>1</v>
      </c>
      <c r="C56" s="320">
        <v>1</v>
      </c>
      <c r="D56" s="320">
        <v>1</v>
      </c>
      <c r="E56" s="320">
        <v>1</v>
      </c>
      <c r="F56" s="320">
        <v>1</v>
      </c>
      <c r="G56" s="320">
        <v>1</v>
      </c>
      <c r="H56" s="320">
        <v>1</v>
      </c>
      <c r="I56" s="320">
        <v>1</v>
      </c>
      <c r="J56" s="318"/>
      <c r="K56" s="318"/>
      <c r="L56" s="318"/>
      <c r="M56" s="318"/>
      <c r="N56" s="388">
        <f t="shared" si="2"/>
        <v>1</v>
      </c>
    </row>
    <row r="58" spans="1:14" ht="18">
      <c r="A58" s="443">
        <v>2024</v>
      </c>
      <c r="B58" s="443"/>
      <c r="C58" s="443"/>
      <c r="D58" s="443"/>
      <c r="E58" s="443"/>
      <c r="F58" s="443"/>
      <c r="G58" s="443"/>
      <c r="H58" s="443"/>
      <c r="I58" s="443"/>
      <c r="J58" s="443"/>
      <c r="K58" s="443"/>
      <c r="L58" s="443"/>
      <c r="M58" s="443"/>
    </row>
    <row r="59" spans="1:14" ht="18">
      <c r="A59" s="321" t="s">
        <v>442</v>
      </c>
      <c r="B59" s="309"/>
      <c r="C59" s="309"/>
      <c r="D59" s="310"/>
      <c r="E59" s="310"/>
      <c r="F59" s="311"/>
      <c r="G59" s="312"/>
      <c r="H59" s="311"/>
      <c r="I59" s="311"/>
      <c r="J59" s="311"/>
      <c r="K59" s="311"/>
      <c r="L59" s="313"/>
      <c r="M59" s="311"/>
    </row>
    <row r="60" spans="1:14" ht="41.4">
      <c r="A60" s="314" t="s">
        <v>33</v>
      </c>
      <c r="B60" s="315" t="s">
        <v>3</v>
      </c>
      <c r="C60" s="315" t="s">
        <v>4</v>
      </c>
      <c r="D60" s="315" t="s">
        <v>5</v>
      </c>
      <c r="E60" s="315" t="s">
        <v>6</v>
      </c>
      <c r="F60" s="315" t="s">
        <v>7</v>
      </c>
      <c r="G60" s="315" t="s">
        <v>8</v>
      </c>
      <c r="H60" s="315" t="s">
        <v>9</v>
      </c>
      <c r="I60" s="315" t="s">
        <v>10</v>
      </c>
      <c r="J60" s="315" t="s">
        <v>11</v>
      </c>
      <c r="K60" s="315" t="s">
        <v>12</v>
      </c>
      <c r="L60" s="315" t="s">
        <v>13</v>
      </c>
      <c r="M60" s="315" t="s">
        <v>14</v>
      </c>
      <c r="N60" s="381" t="s">
        <v>514</v>
      </c>
    </row>
    <row r="61" spans="1:14" ht="15.6">
      <c r="A61" s="509" t="s">
        <v>15</v>
      </c>
      <c r="B61" s="510"/>
      <c r="C61" s="510"/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</row>
    <row r="62" spans="1:14">
      <c r="A62" s="316" t="s">
        <v>20</v>
      </c>
      <c r="B62" s="322">
        <v>7</v>
      </c>
      <c r="C62" s="322">
        <v>7</v>
      </c>
      <c r="D62" s="322">
        <v>7</v>
      </c>
      <c r="E62" s="322">
        <v>7</v>
      </c>
      <c r="F62" s="322">
        <v>7</v>
      </c>
      <c r="G62" s="322">
        <v>7</v>
      </c>
      <c r="H62" s="322">
        <v>7</v>
      </c>
      <c r="I62" s="322">
        <v>7</v>
      </c>
      <c r="J62" s="322"/>
      <c r="K62" s="322"/>
      <c r="L62" s="322"/>
      <c r="M62" s="322"/>
      <c r="N62" s="388">
        <f t="shared" ref="N62:N73" si="3">SUM(B62:H62)/7</f>
        <v>7</v>
      </c>
    </row>
    <row r="63" spans="1:14">
      <c r="A63" s="316" t="s">
        <v>123</v>
      </c>
      <c r="B63" s="322">
        <v>2</v>
      </c>
      <c r="C63" s="322">
        <v>2</v>
      </c>
      <c r="D63" s="322">
        <v>2</v>
      </c>
      <c r="E63" s="322">
        <v>2</v>
      </c>
      <c r="F63" s="322">
        <v>2</v>
      </c>
      <c r="G63" s="322">
        <v>2</v>
      </c>
      <c r="H63" s="322">
        <v>2</v>
      </c>
      <c r="I63" s="322">
        <v>2</v>
      </c>
      <c r="J63" s="322"/>
      <c r="K63" s="322"/>
      <c r="L63" s="322"/>
      <c r="M63" s="322"/>
      <c r="N63" s="388">
        <f t="shared" si="3"/>
        <v>2</v>
      </c>
    </row>
    <row r="64" spans="1:14">
      <c r="A64" s="316" t="s">
        <v>27</v>
      </c>
      <c r="B64" s="322">
        <v>15</v>
      </c>
      <c r="C64" s="322">
        <v>15</v>
      </c>
      <c r="D64" s="322">
        <v>15</v>
      </c>
      <c r="E64" s="322">
        <v>15</v>
      </c>
      <c r="F64" s="322">
        <v>15</v>
      </c>
      <c r="G64" s="322">
        <v>15</v>
      </c>
      <c r="H64" s="322">
        <v>15</v>
      </c>
      <c r="I64" s="322">
        <v>15</v>
      </c>
      <c r="J64" s="322"/>
      <c r="K64" s="322"/>
      <c r="L64" s="322"/>
      <c r="M64" s="322"/>
      <c r="N64" s="388">
        <f t="shared" si="3"/>
        <v>15</v>
      </c>
    </row>
    <row r="65" spans="1:14">
      <c r="A65" s="316" t="s">
        <v>138</v>
      </c>
      <c r="B65" s="322">
        <v>3</v>
      </c>
      <c r="C65" s="322">
        <v>3</v>
      </c>
      <c r="D65" s="322">
        <v>3</v>
      </c>
      <c r="E65" s="322">
        <v>3</v>
      </c>
      <c r="F65" s="322">
        <v>3</v>
      </c>
      <c r="G65" s="322">
        <v>3</v>
      </c>
      <c r="H65" s="322">
        <v>3</v>
      </c>
      <c r="I65" s="322">
        <v>3</v>
      </c>
      <c r="J65" s="322"/>
      <c r="K65" s="322"/>
      <c r="L65" s="322"/>
      <c r="M65" s="322"/>
      <c r="N65" s="388">
        <f t="shared" si="3"/>
        <v>3</v>
      </c>
    </row>
    <row r="66" spans="1:14">
      <c r="A66" s="316" t="s">
        <v>298</v>
      </c>
      <c r="B66" s="322">
        <v>7</v>
      </c>
      <c r="C66" s="322">
        <v>7</v>
      </c>
      <c r="D66" s="322">
        <v>7</v>
      </c>
      <c r="E66" s="322">
        <v>7</v>
      </c>
      <c r="F66" s="322">
        <v>7</v>
      </c>
      <c r="G66" s="322">
        <v>7</v>
      </c>
      <c r="H66" s="322">
        <v>7</v>
      </c>
      <c r="I66" s="322">
        <v>7</v>
      </c>
      <c r="J66" s="322"/>
      <c r="K66" s="322"/>
      <c r="L66" s="322"/>
      <c r="M66" s="322"/>
      <c r="N66" s="388">
        <f t="shared" si="3"/>
        <v>7</v>
      </c>
    </row>
    <row r="67" spans="1:14">
      <c r="A67" s="316" t="s">
        <v>29</v>
      </c>
      <c r="B67" s="322">
        <v>7</v>
      </c>
      <c r="C67" s="322">
        <v>7</v>
      </c>
      <c r="D67" s="322">
        <v>7</v>
      </c>
      <c r="E67" s="322">
        <v>7</v>
      </c>
      <c r="F67" s="322">
        <v>7</v>
      </c>
      <c r="G67" s="322">
        <v>7</v>
      </c>
      <c r="H67" s="322">
        <v>7</v>
      </c>
      <c r="I67" s="322">
        <v>7</v>
      </c>
      <c r="J67" s="322"/>
      <c r="K67" s="322"/>
      <c r="L67" s="322"/>
      <c r="M67" s="322"/>
      <c r="N67" s="388">
        <f t="shared" si="3"/>
        <v>7</v>
      </c>
    </row>
    <row r="68" spans="1:14" ht="15.6">
      <c r="A68" s="509" t="s">
        <v>89</v>
      </c>
      <c r="B68" s="510"/>
      <c r="C68" s="510"/>
      <c r="D68" s="510"/>
      <c r="E68" s="510"/>
      <c r="F68" s="510"/>
      <c r="G68" s="510"/>
      <c r="H68" s="510"/>
      <c r="I68" s="510"/>
      <c r="J68" s="510"/>
      <c r="K68" s="510"/>
      <c r="L68" s="510"/>
      <c r="M68" s="510"/>
      <c r="N68" s="511"/>
    </row>
    <row r="69" spans="1:14">
      <c r="A69" s="307" t="s">
        <v>273</v>
      </c>
      <c r="B69" s="322">
        <v>5</v>
      </c>
      <c r="C69" s="322">
        <v>5</v>
      </c>
      <c r="D69" s="322">
        <v>5</v>
      </c>
      <c r="E69" s="322">
        <v>5</v>
      </c>
      <c r="F69" s="322">
        <v>5</v>
      </c>
      <c r="G69" s="322">
        <v>5</v>
      </c>
      <c r="H69" s="322">
        <v>5</v>
      </c>
      <c r="I69" s="322">
        <v>5</v>
      </c>
      <c r="J69" s="322"/>
      <c r="K69" s="322"/>
      <c r="L69" s="322"/>
      <c r="M69" s="322"/>
      <c r="N69" s="388">
        <f t="shared" si="3"/>
        <v>5</v>
      </c>
    </row>
    <row r="70" spans="1:14">
      <c r="A70" s="307" t="s">
        <v>260</v>
      </c>
      <c r="B70" s="322">
        <v>1</v>
      </c>
      <c r="C70" s="322">
        <v>1</v>
      </c>
      <c r="D70" s="322">
        <v>1</v>
      </c>
      <c r="E70" s="322">
        <v>1</v>
      </c>
      <c r="F70" s="322">
        <v>1</v>
      </c>
      <c r="G70" s="322">
        <v>1</v>
      </c>
      <c r="H70" s="322">
        <v>1</v>
      </c>
      <c r="I70" s="322">
        <v>1</v>
      </c>
      <c r="J70" s="322"/>
      <c r="K70" s="322"/>
      <c r="L70" s="322"/>
      <c r="M70" s="322"/>
      <c r="N70" s="388">
        <f t="shared" si="3"/>
        <v>1</v>
      </c>
    </row>
    <row r="71" spans="1:14">
      <c r="A71" s="307" t="s">
        <v>262</v>
      </c>
      <c r="B71" s="322">
        <v>8</v>
      </c>
      <c r="C71" s="322">
        <v>8</v>
      </c>
      <c r="D71" s="322">
        <v>8</v>
      </c>
      <c r="E71" s="322">
        <v>8</v>
      </c>
      <c r="F71" s="322">
        <v>8</v>
      </c>
      <c r="G71" s="322">
        <v>8</v>
      </c>
      <c r="H71" s="322">
        <v>8</v>
      </c>
      <c r="I71" s="322">
        <v>8</v>
      </c>
      <c r="J71" s="322"/>
      <c r="K71" s="322"/>
      <c r="L71" s="322"/>
      <c r="M71" s="322"/>
      <c r="N71" s="388">
        <f t="shared" si="3"/>
        <v>8</v>
      </c>
    </row>
    <row r="72" spans="1:14">
      <c r="A72" s="307" t="s">
        <v>217</v>
      </c>
      <c r="B72" s="322">
        <v>1</v>
      </c>
      <c r="C72" s="322">
        <v>1</v>
      </c>
      <c r="D72" s="322">
        <v>1</v>
      </c>
      <c r="E72" s="322">
        <v>1</v>
      </c>
      <c r="F72" s="322">
        <v>1</v>
      </c>
      <c r="G72" s="322">
        <v>1</v>
      </c>
      <c r="H72" s="322">
        <v>1</v>
      </c>
      <c r="I72" s="322">
        <v>1</v>
      </c>
      <c r="J72" s="322"/>
      <c r="K72" s="322"/>
      <c r="L72" s="322"/>
      <c r="M72" s="322"/>
      <c r="N72" s="388">
        <f t="shared" si="3"/>
        <v>1</v>
      </c>
    </row>
    <row r="73" spans="1:14">
      <c r="A73" s="307" t="s">
        <v>220</v>
      </c>
      <c r="B73" s="322">
        <v>1</v>
      </c>
      <c r="C73" s="322">
        <v>1</v>
      </c>
      <c r="D73" s="322">
        <v>1</v>
      </c>
      <c r="E73" s="322">
        <v>1</v>
      </c>
      <c r="F73" s="322">
        <v>1</v>
      </c>
      <c r="G73" s="322">
        <v>1</v>
      </c>
      <c r="H73" s="322">
        <v>1</v>
      </c>
      <c r="I73" s="322">
        <v>1</v>
      </c>
      <c r="J73" s="322"/>
      <c r="K73" s="322"/>
      <c r="L73" s="322"/>
      <c r="M73" s="322"/>
      <c r="N73" s="388">
        <f t="shared" si="3"/>
        <v>1</v>
      </c>
    </row>
    <row r="74" spans="1:14">
      <c r="A74" s="415" t="s">
        <v>566</v>
      </c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</row>
    <row r="75" spans="1:14" ht="15.6">
      <c r="A75" s="323" t="s">
        <v>71</v>
      </c>
      <c r="B75" s="324"/>
      <c r="C75" s="324"/>
      <c r="D75" s="324"/>
      <c r="E75" s="324"/>
      <c r="F75" s="324"/>
      <c r="G75" s="325"/>
      <c r="H75" s="324"/>
      <c r="I75" s="324"/>
      <c r="J75" s="324"/>
      <c r="K75" s="324"/>
      <c r="L75" s="324"/>
      <c r="M75" s="324"/>
    </row>
    <row r="76" spans="1:14" ht="15.6">
      <c r="A76" s="326" t="s">
        <v>72</v>
      </c>
      <c r="B76" s="324"/>
      <c r="C76" s="324"/>
      <c r="D76" s="324"/>
      <c r="E76" s="324"/>
      <c r="F76" s="324"/>
      <c r="G76" s="325"/>
      <c r="H76" s="324"/>
      <c r="I76" s="324"/>
      <c r="J76" s="324"/>
      <c r="K76" s="324"/>
      <c r="L76" s="324"/>
      <c r="M76" s="324"/>
    </row>
    <row r="77" spans="1:14" ht="15.6">
      <c r="A77" s="327" t="s">
        <v>368</v>
      </c>
      <c r="B77" s="324"/>
      <c r="C77" s="324"/>
      <c r="D77" s="324"/>
      <c r="E77" s="324"/>
      <c r="F77" s="324"/>
      <c r="G77" s="325"/>
      <c r="H77" s="324"/>
      <c r="I77" s="324"/>
      <c r="J77" s="324"/>
      <c r="K77" s="324"/>
      <c r="L77" s="324"/>
      <c r="M77" s="324"/>
    </row>
    <row r="78" spans="1:14" ht="15.6">
      <c r="A78" s="327"/>
      <c r="B78" s="324"/>
      <c r="C78" s="324"/>
      <c r="D78" s="324"/>
      <c r="E78" s="324"/>
      <c r="F78" s="324"/>
      <c r="G78" s="325"/>
      <c r="H78" s="324"/>
      <c r="I78" s="324"/>
      <c r="J78" s="324"/>
      <c r="K78" s="324"/>
      <c r="L78" s="324"/>
      <c r="M78" s="324"/>
    </row>
  </sheetData>
  <mergeCells count="15">
    <mergeCell ref="A5:M5"/>
    <mergeCell ref="A43:M43"/>
    <mergeCell ref="A1:M1"/>
    <mergeCell ref="A2:M2"/>
    <mergeCell ref="A3:M3"/>
    <mergeCell ref="A4:M4"/>
    <mergeCell ref="A7:N7"/>
    <mergeCell ref="A27:N27"/>
    <mergeCell ref="A46:N46"/>
    <mergeCell ref="A51:N51"/>
    <mergeCell ref="A58:M58"/>
    <mergeCell ref="B74:M74"/>
    <mergeCell ref="B39:M39"/>
    <mergeCell ref="A68:N68"/>
    <mergeCell ref="A61:N6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E7CAF-3427-44EC-9A16-B7F7B0D70842}">
  <dimension ref="A1:O93"/>
  <sheetViews>
    <sheetView topLeftCell="A58" workbookViewId="0">
      <selection activeCell="A89" sqref="A89:B89"/>
    </sheetView>
  </sheetViews>
  <sheetFormatPr baseColWidth="10" defaultColWidth="11.44140625" defaultRowHeight="14.4"/>
  <cols>
    <col min="1" max="1" width="35" style="1" customWidth="1"/>
    <col min="2" max="2" width="18.44140625" style="1" customWidth="1"/>
    <col min="3" max="16384" width="11.44140625" style="1"/>
  </cols>
  <sheetData>
    <row r="1" spans="1:15" ht="21">
      <c r="A1" s="506" t="s">
        <v>73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</row>
    <row r="2" spans="1:15" ht="21">
      <c r="A2" s="506" t="s">
        <v>74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</row>
    <row r="3" spans="1:15" ht="21">
      <c r="A3" s="506" t="s">
        <v>75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</row>
    <row r="4" spans="1:15" ht="21">
      <c r="A4" s="493" t="s">
        <v>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</row>
    <row r="5" spans="1:15" ht="21">
      <c r="A5" s="494">
        <v>2024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</row>
    <row r="6" spans="1:15" ht="18">
      <c r="A6" s="489" t="s">
        <v>93</v>
      </c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</row>
    <row r="7" spans="1:15" ht="37.5" customHeight="1">
      <c r="A7" s="495" t="s">
        <v>2</v>
      </c>
      <c r="B7" s="496"/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85" t="s">
        <v>14</v>
      </c>
      <c r="O7" s="381" t="s">
        <v>514</v>
      </c>
    </row>
    <row r="8" spans="1:15" ht="15.6">
      <c r="A8" s="526" t="s">
        <v>15</v>
      </c>
      <c r="B8" s="527"/>
      <c r="C8" s="527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</row>
    <row r="9" spans="1:15" ht="15">
      <c r="A9" s="525" t="s">
        <v>16</v>
      </c>
      <c r="B9" s="86" t="s">
        <v>94</v>
      </c>
      <c r="C9" s="102">
        <v>1</v>
      </c>
      <c r="D9" s="102">
        <v>1</v>
      </c>
      <c r="E9" s="102">
        <v>1</v>
      </c>
      <c r="F9" s="102">
        <v>1</v>
      </c>
      <c r="G9" s="102">
        <v>1</v>
      </c>
      <c r="H9" s="102">
        <v>1</v>
      </c>
      <c r="I9" s="102">
        <v>1</v>
      </c>
      <c r="J9" s="430">
        <v>0.875</v>
      </c>
      <c r="K9" s="87"/>
      <c r="L9" s="87"/>
      <c r="M9" s="87"/>
      <c r="N9" s="88"/>
      <c r="O9" s="388">
        <f>SUM(C9:J9)/8</f>
        <v>0.984375</v>
      </c>
    </row>
    <row r="10" spans="1:15" ht="15">
      <c r="A10" s="525"/>
      <c r="B10" s="86" t="s">
        <v>95</v>
      </c>
      <c r="C10" s="102">
        <v>1</v>
      </c>
      <c r="D10" s="102">
        <v>1</v>
      </c>
      <c r="E10" s="102">
        <v>1</v>
      </c>
      <c r="F10" s="102">
        <v>1</v>
      </c>
      <c r="G10" s="102">
        <v>1</v>
      </c>
      <c r="H10" s="102">
        <v>1</v>
      </c>
      <c r="I10" s="102">
        <v>1</v>
      </c>
      <c r="J10" s="430">
        <v>0.875</v>
      </c>
      <c r="K10" s="89"/>
      <c r="L10" s="89"/>
      <c r="M10" s="89"/>
      <c r="N10" s="90"/>
      <c r="O10" s="388">
        <f t="shared" ref="O10:O73" si="0">SUM(C10:J10)/8</f>
        <v>0.984375</v>
      </c>
    </row>
    <row r="11" spans="1:15" ht="15">
      <c r="A11" s="525"/>
      <c r="B11" s="86" t="s">
        <v>96</v>
      </c>
      <c r="C11" s="102">
        <v>1</v>
      </c>
      <c r="D11" s="102">
        <v>1</v>
      </c>
      <c r="E11" s="102">
        <v>4</v>
      </c>
      <c r="F11" s="102">
        <v>1</v>
      </c>
      <c r="G11" s="102">
        <v>3</v>
      </c>
      <c r="H11" s="102">
        <v>4</v>
      </c>
      <c r="I11" s="102">
        <v>3</v>
      </c>
      <c r="J11" s="430">
        <v>2.125</v>
      </c>
      <c r="K11" s="89"/>
      <c r="L11" s="89"/>
      <c r="M11" s="89"/>
      <c r="N11" s="90"/>
      <c r="O11" s="388">
        <f t="shared" si="0"/>
        <v>2.390625</v>
      </c>
    </row>
    <row r="12" spans="1:15" ht="15">
      <c r="A12" s="525"/>
      <c r="B12" s="86" t="s">
        <v>98</v>
      </c>
      <c r="C12" s="102">
        <v>1</v>
      </c>
      <c r="D12" s="102">
        <v>1</v>
      </c>
      <c r="E12" s="102">
        <v>1</v>
      </c>
      <c r="F12" s="102">
        <v>1</v>
      </c>
      <c r="G12" s="102">
        <v>1</v>
      </c>
      <c r="H12" s="102">
        <v>1</v>
      </c>
      <c r="I12" s="102">
        <v>1</v>
      </c>
      <c r="J12" s="430">
        <v>0.875</v>
      </c>
      <c r="K12" s="87"/>
      <c r="L12" s="87"/>
      <c r="M12" s="87"/>
      <c r="N12" s="88"/>
      <c r="O12" s="388">
        <f t="shared" si="0"/>
        <v>0.984375</v>
      </c>
    </row>
    <row r="13" spans="1:15" ht="15">
      <c r="A13" s="525"/>
      <c r="B13" s="86" t="s">
        <v>99</v>
      </c>
      <c r="C13" s="102">
        <v>1</v>
      </c>
      <c r="D13" s="102">
        <v>1</v>
      </c>
      <c r="E13" s="102">
        <v>1</v>
      </c>
      <c r="F13" s="102">
        <v>1</v>
      </c>
      <c r="G13" s="102">
        <v>1</v>
      </c>
      <c r="H13" s="102">
        <v>1</v>
      </c>
      <c r="I13" s="102">
        <v>1</v>
      </c>
      <c r="J13" s="430">
        <v>0.875</v>
      </c>
      <c r="K13" s="87"/>
      <c r="L13" s="87"/>
      <c r="M13" s="87"/>
      <c r="N13" s="88"/>
      <c r="O13" s="388">
        <f t="shared" si="0"/>
        <v>0.984375</v>
      </c>
    </row>
    <row r="14" spans="1:15" ht="15">
      <c r="A14" s="525"/>
      <c r="B14" s="86" t="s">
        <v>100</v>
      </c>
      <c r="C14" s="102">
        <v>1</v>
      </c>
      <c r="D14" s="102">
        <v>1</v>
      </c>
      <c r="E14" s="102">
        <v>1</v>
      </c>
      <c r="F14" s="102">
        <v>1</v>
      </c>
      <c r="G14" s="102">
        <v>1</v>
      </c>
      <c r="H14" s="102">
        <v>1</v>
      </c>
      <c r="I14" s="102">
        <v>1</v>
      </c>
      <c r="J14" s="430">
        <v>0.875</v>
      </c>
      <c r="K14" s="87"/>
      <c r="L14" s="87"/>
      <c r="M14" s="87"/>
      <c r="N14" s="88"/>
      <c r="O14" s="388">
        <f t="shared" si="0"/>
        <v>0.984375</v>
      </c>
    </row>
    <row r="15" spans="1:15" ht="15.6">
      <c r="A15" s="519" t="s">
        <v>20</v>
      </c>
      <c r="B15" s="86" t="s">
        <v>94</v>
      </c>
      <c r="C15" s="102">
        <v>1</v>
      </c>
      <c r="D15" s="102">
        <v>1</v>
      </c>
      <c r="E15" s="102">
        <v>1</v>
      </c>
      <c r="F15" s="102">
        <v>1</v>
      </c>
      <c r="G15" s="102">
        <v>1</v>
      </c>
      <c r="H15" s="102">
        <v>1</v>
      </c>
      <c r="I15" s="102">
        <v>1</v>
      </c>
      <c r="J15" s="431">
        <v>0.875</v>
      </c>
      <c r="K15" s="91"/>
      <c r="L15" s="91"/>
      <c r="M15" s="89"/>
      <c r="N15" s="92"/>
      <c r="O15" s="388">
        <f t="shared" si="0"/>
        <v>0.984375</v>
      </c>
    </row>
    <row r="16" spans="1:15" ht="15">
      <c r="A16" s="520"/>
      <c r="B16" s="86" t="s">
        <v>95</v>
      </c>
      <c r="C16" s="102">
        <v>2</v>
      </c>
      <c r="D16" s="102">
        <v>7</v>
      </c>
      <c r="E16" s="102">
        <v>4</v>
      </c>
      <c r="F16" s="102">
        <v>2</v>
      </c>
      <c r="G16" s="102">
        <v>2</v>
      </c>
      <c r="H16" s="102">
        <v>2</v>
      </c>
      <c r="I16" s="102">
        <v>3</v>
      </c>
      <c r="J16" s="430">
        <v>2.75</v>
      </c>
      <c r="K16" s="89"/>
      <c r="L16" s="89"/>
      <c r="M16" s="89"/>
      <c r="N16" s="93"/>
      <c r="O16" s="388">
        <f t="shared" si="0"/>
        <v>3.09375</v>
      </c>
    </row>
    <row r="17" spans="1:15" ht="15">
      <c r="A17" s="520"/>
      <c r="B17" s="86" t="s">
        <v>96</v>
      </c>
      <c r="C17" s="102">
        <v>2</v>
      </c>
      <c r="D17" s="102">
        <v>1</v>
      </c>
      <c r="E17" s="102">
        <v>4</v>
      </c>
      <c r="F17" s="102">
        <v>1</v>
      </c>
      <c r="G17" s="102">
        <v>3</v>
      </c>
      <c r="H17" s="102">
        <v>4</v>
      </c>
      <c r="I17" s="102">
        <v>1</v>
      </c>
      <c r="J17" s="430">
        <v>2</v>
      </c>
      <c r="K17" s="89"/>
      <c r="L17" s="89"/>
      <c r="M17" s="87"/>
      <c r="N17" s="88"/>
      <c r="O17" s="388">
        <f t="shared" si="0"/>
        <v>2.25</v>
      </c>
    </row>
    <row r="18" spans="1:15" ht="15">
      <c r="A18" s="520"/>
      <c r="B18" s="86" t="s">
        <v>100</v>
      </c>
      <c r="C18" s="102">
        <v>1</v>
      </c>
      <c r="D18" s="102">
        <v>1</v>
      </c>
      <c r="E18" s="102">
        <v>1</v>
      </c>
      <c r="F18" s="102">
        <v>1</v>
      </c>
      <c r="G18" s="102">
        <v>1</v>
      </c>
      <c r="H18" s="102">
        <v>1</v>
      </c>
      <c r="I18" s="102">
        <v>1</v>
      </c>
      <c r="J18" s="430">
        <v>0.875</v>
      </c>
      <c r="K18" s="87"/>
      <c r="L18" s="87"/>
      <c r="M18" s="87"/>
      <c r="N18" s="88"/>
      <c r="O18" s="388">
        <f t="shared" si="0"/>
        <v>0.984375</v>
      </c>
    </row>
    <row r="19" spans="1:15">
      <c r="A19" s="520"/>
      <c r="B19" s="86" t="s">
        <v>98</v>
      </c>
      <c r="C19" s="102">
        <v>1</v>
      </c>
      <c r="D19" s="102">
        <v>2</v>
      </c>
      <c r="E19" s="102">
        <v>1</v>
      </c>
      <c r="F19" s="102">
        <v>4</v>
      </c>
      <c r="G19" s="102">
        <v>1</v>
      </c>
      <c r="H19" s="102">
        <v>1</v>
      </c>
      <c r="I19" s="102">
        <v>1</v>
      </c>
      <c r="J19" s="431">
        <v>1.375</v>
      </c>
      <c r="K19" s="94"/>
      <c r="L19" s="94"/>
      <c r="M19" s="94"/>
      <c r="N19" s="95"/>
      <c r="O19" s="388">
        <f t="shared" si="0"/>
        <v>1.546875</v>
      </c>
    </row>
    <row r="20" spans="1:15" ht="15">
      <c r="A20" s="520"/>
      <c r="B20" s="86" t="s">
        <v>99</v>
      </c>
      <c r="C20" s="102">
        <v>1</v>
      </c>
      <c r="D20" s="102">
        <v>1</v>
      </c>
      <c r="E20" s="102">
        <v>1</v>
      </c>
      <c r="F20" s="102">
        <v>1</v>
      </c>
      <c r="G20" s="102">
        <v>1</v>
      </c>
      <c r="H20" s="102">
        <v>1</v>
      </c>
      <c r="I20" s="102">
        <v>1</v>
      </c>
      <c r="J20" s="430">
        <v>0.875</v>
      </c>
      <c r="K20" s="87"/>
      <c r="L20" s="87"/>
      <c r="M20" s="87"/>
      <c r="N20" s="88"/>
      <c r="O20" s="388">
        <f t="shared" si="0"/>
        <v>0.984375</v>
      </c>
    </row>
    <row r="21" spans="1:15" ht="15">
      <c r="A21" s="521"/>
      <c r="B21" s="86" t="s">
        <v>105</v>
      </c>
      <c r="C21" s="102">
        <v>1</v>
      </c>
      <c r="D21" s="102">
        <v>1</v>
      </c>
      <c r="E21" s="102">
        <v>1</v>
      </c>
      <c r="F21" s="102">
        <v>1</v>
      </c>
      <c r="G21" s="102">
        <v>1</v>
      </c>
      <c r="H21" s="102">
        <v>1</v>
      </c>
      <c r="I21" s="102">
        <v>1</v>
      </c>
      <c r="J21" s="430">
        <v>0.875</v>
      </c>
      <c r="K21" s="87"/>
      <c r="L21" s="87"/>
      <c r="M21" s="87"/>
      <c r="N21" s="88"/>
      <c r="O21" s="388">
        <f t="shared" si="0"/>
        <v>0.984375</v>
      </c>
    </row>
    <row r="22" spans="1:15" ht="15.6">
      <c r="A22" s="525" t="s">
        <v>22</v>
      </c>
      <c r="B22" s="86" t="s">
        <v>94</v>
      </c>
      <c r="C22" s="102">
        <v>95</v>
      </c>
      <c r="D22" s="102">
        <v>98</v>
      </c>
      <c r="E22" s="102">
        <v>106</v>
      </c>
      <c r="F22" s="102">
        <v>107</v>
      </c>
      <c r="G22" s="102">
        <v>120</v>
      </c>
      <c r="H22" s="102">
        <v>110</v>
      </c>
      <c r="I22" s="102">
        <v>94</v>
      </c>
      <c r="J22" s="431">
        <v>91.25</v>
      </c>
      <c r="K22" s="91"/>
      <c r="L22" s="91"/>
      <c r="M22" s="91"/>
      <c r="N22" s="92"/>
      <c r="O22" s="388">
        <f t="shared" si="0"/>
        <v>102.65625</v>
      </c>
    </row>
    <row r="23" spans="1:15" ht="15.6">
      <c r="A23" s="525"/>
      <c r="B23" s="86" t="s">
        <v>95</v>
      </c>
      <c r="C23" s="102">
        <v>1</v>
      </c>
      <c r="D23" s="102">
        <v>1</v>
      </c>
      <c r="E23" s="102">
        <v>1</v>
      </c>
      <c r="F23" s="102">
        <v>1</v>
      </c>
      <c r="G23" s="102">
        <v>1</v>
      </c>
      <c r="H23" s="102">
        <v>1</v>
      </c>
      <c r="I23" s="102">
        <v>1</v>
      </c>
      <c r="J23" s="430">
        <v>0.875</v>
      </c>
      <c r="K23" s="89"/>
      <c r="L23" s="89"/>
      <c r="M23" s="89"/>
      <c r="N23" s="92"/>
      <c r="O23" s="388">
        <f t="shared" si="0"/>
        <v>0.984375</v>
      </c>
    </row>
    <row r="24" spans="1:15" ht="15.6">
      <c r="A24" s="525"/>
      <c r="B24" s="86" t="s">
        <v>96</v>
      </c>
      <c r="C24" s="102">
        <v>152</v>
      </c>
      <c r="D24" s="102">
        <v>123</v>
      </c>
      <c r="E24" s="102">
        <v>95</v>
      </c>
      <c r="F24" s="102">
        <v>63</v>
      </c>
      <c r="G24" s="102">
        <v>34</v>
      </c>
      <c r="H24" s="102">
        <v>66</v>
      </c>
      <c r="I24" s="102">
        <v>76</v>
      </c>
      <c r="J24" s="430">
        <v>76.125</v>
      </c>
      <c r="K24" s="91"/>
      <c r="L24" s="91"/>
      <c r="M24" s="96"/>
      <c r="N24" s="97"/>
      <c r="O24" s="388">
        <f t="shared" si="0"/>
        <v>85.640625</v>
      </c>
    </row>
    <row r="25" spans="1:15" ht="15">
      <c r="A25" s="525"/>
      <c r="B25" s="86" t="s">
        <v>99</v>
      </c>
      <c r="C25" s="102">
        <v>21</v>
      </c>
      <c r="D25" s="102">
        <v>34</v>
      </c>
      <c r="E25" s="102">
        <v>15</v>
      </c>
      <c r="F25" s="102">
        <v>17</v>
      </c>
      <c r="G25" s="102">
        <v>28</v>
      </c>
      <c r="H25" s="102">
        <v>13</v>
      </c>
      <c r="I25" s="102">
        <v>23</v>
      </c>
      <c r="J25" s="430">
        <v>18.875</v>
      </c>
      <c r="K25" s="87"/>
      <c r="L25" s="87"/>
      <c r="M25" s="98"/>
      <c r="N25" s="97"/>
      <c r="O25" s="388">
        <f t="shared" si="0"/>
        <v>21.234375</v>
      </c>
    </row>
    <row r="26" spans="1:15">
      <c r="A26" s="525"/>
      <c r="B26" s="86" t="s">
        <v>98</v>
      </c>
      <c r="C26" s="102">
        <v>2</v>
      </c>
      <c r="D26" s="102">
        <v>3</v>
      </c>
      <c r="E26" s="102">
        <v>2</v>
      </c>
      <c r="F26" s="102">
        <v>7</v>
      </c>
      <c r="G26" s="102">
        <v>3</v>
      </c>
      <c r="H26" s="102">
        <v>1</v>
      </c>
      <c r="I26" s="102">
        <v>2</v>
      </c>
      <c r="J26" s="431">
        <v>2.5</v>
      </c>
      <c r="K26" s="99"/>
      <c r="L26" s="99"/>
      <c r="M26" s="96"/>
      <c r="N26" s="95"/>
      <c r="O26" s="388">
        <f t="shared" si="0"/>
        <v>2.8125</v>
      </c>
    </row>
    <row r="27" spans="1:15">
      <c r="A27" s="525"/>
      <c r="B27" s="86" t="s">
        <v>100</v>
      </c>
      <c r="C27" s="102">
        <v>15</v>
      </c>
      <c r="D27" s="102">
        <v>15</v>
      </c>
      <c r="E27" s="102">
        <v>15</v>
      </c>
      <c r="F27" s="102">
        <v>15</v>
      </c>
      <c r="G27" s="102">
        <v>15</v>
      </c>
      <c r="H27" s="102">
        <v>15</v>
      </c>
      <c r="I27" s="102">
        <v>15</v>
      </c>
      <c r="J27" s="430">
        <v>13.125</v>
      </c>
      <c r="K27" s="99"/>
      <c r="L27" s="99"/>
      <c r="M27" s="96"/>
      <c r="N27" s="94"/>
      <c r="O27" s="388">
        <f t="shared" si="0"/>
        <v>14.765625</v>
      </c>
    </row>
    <row r="28" spans="1:15" ht="15">
      <c r="A28" s="525" t="s">
        <v>21</v>
      </c>
      <c r="B28" s="86" t="s">
        <v>94</v>
      </c>
      <c r="C28" s="102">
        <v>1</v>
      </c>
      <c r="D28" s="102">
        <v>1</v>
      </c>
      <c r="E28" s="102">
        <v>1</v>
      </c>
      <c r="F28" s="102">
        <v>1</v>
      </c>
      <c r="G28" s="102">
        <v>1</v>
      </c>
      <c r="H28" s="102">
        <v>1</v>
      </c>
      <c r="I28" s="102">
        <v>1</v>
      </c>
      <c r="J28" s="430">
        <v>0.875</v>
      </c>
      <c r="K28" s="87"/>
      <c r="L28" s="87"/>
      <c r="M28" s="87"/>
      <c r="N28" s="87"/>
      <c r="O28" s="388">
        <f t="shared" si="0"/>
        <v>0.984375</v>
      </c>
    </row>
    <row r="29" spans="1:15" ht="15">
      <c r="A29" s="525"/>
      <c r="B29" s="86" t="s">
        <v>106</v>
      </c>
      <c r="C29" s="102">
        <v>1</v>
      </c>
      <c r="D29" s="102">
        <v>1</v>
      </c>
      <c r="E29" s="102">
        <v>1</v>
      </c>
      <c r="F29" s="102">
        <v>1</v>
      </c>
      <c r="G29" s="102">
        <v>1</v>
      </c>
      <c r="H29" s="102">
        <v>1</v>
      </c>
      <c r="I29" s="102">
        <v>1</v>
      </c>
      <c r="J29" s="430">
        <v>0.875</v>
      </c>
      <c r="K29" s="87"/>
      <c r="L29" s="87"/>
      <c r="M29" s="87"/>
      <c r="N29" s="87"/>
      <c r="O29" s="388">
        <f t="shared" si="0"/>
        <v>0.984375</v>
      </c>
    </row>
    <row r="30" spans="1:15" ht="15">
      <c r="A30" s="525"/>
      <c r="B30" s="86" t="s">
        <v>95</v>
      </c>
      <c r="C30" s="102">
        <v>1</v>
      </c>
      <c r="D30" s="102">
        <v>1</v>
      </c>
      <c r="E30" s="102">
        <v>1</v>
      </c>
      <c r="F30" s="102">
        <v>1</v>
      </c>
      <c r="G30" s="102">
        <v>1</v>
      </c>
      <c r="H30" s="102">
        <v>1</v>
      </c>
      <c r="I30" s="102">
        <v>1</v>
      </c>
      <c r="J30" s="430">
        <v>0.875</v>
      </c>
      <c r="K30" s="87"/>
      <c r="L30" s="87"/>
      <c r="M30" s="87"/>
      <c r="N30" s="100"/>
      <c r="O30" s="388">
        <f t="shared" si="0"/>
        <v>0.984375</v>
      </c>
    </row>
    <row r="31" spans="1:15" ht="15">
      <c r="A31" s="525"/>
      <c r="B31" s="86" t="s">
        <v>96</v>
      </c>
      <c r="C31" s="102">
        <v>55</v>
      </c>
      <c r="D31" s="408">
        <v>46</v>
      </c>
      <c r="E31" s="408">
        <v>32</v>
      </c>
      <c r="F31" s="408">
        <v>24</v>
      </c>
      <c r="G31" s="408">
        <v>18</v>
      </c>
      <c r="H31" s="408">
        <v>21</v>
      </c>
      <c r="I31" s="408">
        <v>3</v>
      </c>
      <c r="J31" s="430">
        <v>24.875</v>
      </c>
      <c r="K31" s="87"/>
      <c r="L31" s="87"/>
      <c r="M31" s="99"/>
      <c r="N31" s="94"/>
      <c r="O31" s="388">
        <f t="shared" si="0"/>
        <v>27.984375</v>
      </c>
    </row>
    <row r="32" spans="1:15">
      <c r="A32" s="525"/>
      <c r="B32" s="86" t="s">
        <v>98</v>
      </c>
      <c r="C32" s="102">
        <v>7</v>
      </c>
      <c r="D32" s="102">
        <v>20</v>
      </c>
      <c r="E32" s="102">
        <v>5</v>
      </c>
      <c r="F32" s="102">
        <v>8</v>
      </c>
      <c r="G32" s="102">
        <v>2</v>
      </c>
      <c r="H32" s="102">
        <v>1</v>
      </c>
      <c r="I32" s="102">
        <v>1</v>
      </c>
      <c r="J32" s="431">
        <v>5.5</v>
      </c>
      <c r="K32" s="99"/>
      <c r="L32" s="99"/>
      <c r="M32" s="101"/>
      <c r="N32" s="94"/>
      <c r="O32" s="388">
        <f t="shared" si="0"/>
        <v>6.1875</v>
      </c>
    </row>
    <row r="33" spans="1:15" ht="15">
      <c r="A33" s="525"/>
      <c r="B33" s="86" t="s">
        <v>99</v>
      </c>
      <c r="C33" s="102">
        <v>21</v>
      </c>
      <c r="D33" s="102">
        <v>21</v>
      </c>
      <c r="E33" s="102">
        <v>8</v>
      </c>
      <c r="F33" s="102">
        <v>3</v>
      </c>
      <c r="G33" s="102">
        <v>7</v>
      </c>
      <c r="H33" s="102">
        <v>15</v>
      </c>
      <c r="I33" s="102">
        <v>7</v>
      </c>
      <c r="J33" s="430">
        <v>10.25</v>
      </c>
      <c r="K33" s="99"/>
      <c r="L33" s="99"/>
      <c r="M33" s="87"/>
      <c r="N33" s="87"/>
      <c r="O33" s="388">
        <f t="shared" si="0"/>
        <v>11.53125</v>
      </c>
    </row>
    <row r="34" spans="1:15" ht="15">
      <c r="A34" s="519" t="s">
        <v>111</v>
      </c>
      <c r="B34" s="86" t="s">
        <v>106</v>
      </c>
      <c r="C34" s="102">
        <v>1</v>
      </c>
      <c r="D34" s="102">
        <v>1</v>
      </c>
      <c r="E34" s="102">
        <v>1</v>
      </c>
      <c r="F34" s="102">
        <v>1</v>
      </c>
      <c r="G34" s="102">
        <v>1</v>
      </c>
      <c r="H34" s="102">
        <v>1</v>
      </c>
      <c r="I34" s="102">
        <v>1</v>
      </c>
      <c r="J34" s="431">
        <v>0.875</v>
      </c>
      <c r="K34" s="102"/>
      <c r="L34" s="102"/>
      <c r="M34" s="87"/>
      <c r="N34" s="87"/>
      <c r="O34" s="388">
        <f t="shared" si="0"/>
        <v>0.984375</v>
      </c>
    </row>
    <row r="35" spans="1:15" ht="15">
      <c r="A35" s="521"/>
      <c r="B35" s="86" t="s">
        <v>95</v>
      </c>
      <c r="C35" s="102">
        <v>1</v>
      </c>
      <c r="D35" s="102">
        <v>4</v>
      </c>
      <c r="E35" s="102">
        <v>4</v>
      </c>
      <c r="F35" s="102">
        <v>4</v>
      </c>
      <c r="G35" s="102">
        <v>1</v>
      </c>
      <c r="H35" s="102">
        <v>3</v>
      </c>
      <c r="I35" s="102">
        <v>3</v>
      </c>
      <c r="J35" s="430">
        <v>2.5</v>
      </c>
      <c r="K35" s="87"/>
      <c r="L35" s="87"/>
      <c r="M35" s="87"/>
      <c r="N35" s="87"/>
      <c r="O35" s="388">
        <f t="shared" si="0"/>
        <v>2.8125</v>
      </c>
    </row>
    <row r="36" spans="1:15">
      <c r="A36" s="103" t="s">
        <v>37</v>
      </c>
      <c r="B36" s="86" t="s">
        <v>106</v>
      </c>
      <c r="C36" s="104">
        <v>204</v>
      </c>
      <c r="D36" s="104">
        <v>215</v>
      </c>
      <c r="E36" s="104">
        <v>195</v>
      </c>
      <c r="F36" s="104">
        <v>166</v>
      </c>
      <c r="G36" s="104">
        <v>170</v>
      </c>
      <c r="H36" s="104">
        <v>140</v>
      </c>
      <c r="I36" s="104">
        <v>180</v>
      </c>
      <c r="J36" s="431">
        <v>158.75</v>
      </c>
      <c r="K36" s="104"/>
      <c r="L36" s="104"/>
      <c r="M36" s="101"/>
      <c r="N36" s="105"/>
      <c r="O36" s="388">
        <f t="shared" si="0"/>
        <v>178.59375</v>
      </c>
    </row>
    <row r="37" spans="1:15">
      <c r="A37" s="106" t="s">
        <v>112</v>
      </c>
      <c r="B37" s="86" t="s">
        <v>106</v>
      </c>
      <c r="C37" s="104">
        <v>151</v>
      </c>
      <c r="D37" s="104">
        <v>161</v>
      </c>
      <c r="E37" s="104">
        <v>193</v>
      </c>
      <c r="F37" s="104">
        <v>166</v>
      </c>
      <c r="G37" s="104">
        <v>158</v>
      </c>
      <c r="H37" s="104">
        <v>156</v>
      </c>
      <c r="I37" s="104">
        <v>171</v>
      </c>
      <c r="J37" s="431">
        <v>144.5</v>
      </c>
      <c r="K37" s="104"/>
      <c r="L37" s="104"/>
      <c r="M37" s="101"/>
      <c r="N37" s="107"/>
      <c r="O37" s="388">
        <f t="shared" si="0"/>
        <v>162.5625</v>
      </c>
    </row>
    <row r="38" spans="1:15" ht="15">
      <c r="A38" s="108" t="s">
        <v>113</v>
      </c>
      <c r="B38" s="86" t="s">
        <v>106</v>
      </c>
      <c r="C38" s="102">
        <v>4</v>
      </c>
      <c r="D38" s="102">
        <v>1</v>
      </c>
      <c r="E38" s="102">
        <v>9</v>
      </c>
      <c r="F38" s="102">
        <v>1</v>
      </c>
      <c r="G38" s="102">
        <v>1</v>
      </c>
      <c r="H38" s="102">
        <v>1</v>
      </c>
      <c r="I38" s="102">
        <v>1</v>
      </c>
      <c r="J38" s="431">
        <v>2.25</v>
      </c>
      <c r="K38" s="102"/>
      <c r="L38" s="102"/>
      <c r="M38" s="87"/>
      <c r="N38" s="87"/>
      <c r="O38" s="388">
        <f t="shared" si="0"/>
        <v>2.53125</v>
      </c>
    </row>
    <row r="39" spans="1:15" ht="15">
      <c r="A39" s="519" t="s">
        <v>114</v>
      </c>
      <c r="B39" s="86" t="s">
        <v>106</v>
      </c>
      <c r="C39" s="102">
        <v>1</v>
      </c>
      <c r="D39" s="102">
        <v>1</v>
      </c>
      <c r="E39" s="102">
        <v>1</v>
      </c>
      <c r="F39" s="102">
        <v>1</v>
      </c>
      <c r="G39" s="102">
        <v>1</v>
      </c>
      <c r="H39" s="102">
        <v>1</v>
      </c>
      <c r="I39" s="102">
        <v>1</v>
      </c>
      <c r="J39" s="430">
        <v>0.875</v>
      </c>
      <c r="K39" s="87"/>
      <c r="L39" s="87"/>
      <c r="M39" s="87"/>
      <c r="N39" s="87"/>
      <c r="O39" s="388">
        <f t="shared" si="0"/>
        <v>0.984375</v>
      </c>
    </row>
    <row r="40" spans="1:15" ht="15">
      <c r="A40" s="521"/>
      <c r="B40" s="86" t="s">
        <v>94</v>
      </c>
      <c r="C40" s="102">
        <v>1</v>
      </c>
      <c r="D40" s="102">
        <v>1</v>
      </c>
      <c r="E40" s="102">
        <v>1</v>
      </c>
      <c r="F40" s="102">
        <v>1</v>
      </c>
      <c r="G40" s="102">
        <v>1</v>
      </c>
      <c r="H40" s="102">
        <v>1</v>
      </c>
      <c r="I40" s="102">
        <v>1</v>
      </c>
      <c r="J40" s="430">
        <v>0.875</v>
      </c>
      <c r="K40" s="87"/>
      <c r="L40" s="87"/>
      <c r="M40" s="87"/>
      <c r="N40" s="87"/>
      <c r="O40" s="388">
        <f t="shared" si="0"/>
        <v>0.984375</v>
      </c>
    </row>
    <row r="41" spans="1:15">
      <c r="A41" s="108" t="s">
        <v>115</v>
      </c>
      <c r="B41" s="86" t="s">
        <v>106</v>
      </c>
      <c r="C41" s="102">
        <v>42</v>
      </c>
      <c r="D41" s="102">
        <v>60</v>
      </c>
      <c r="E41" s="102">
        <v>90</v>
      </c>
      <c r="F41" s="102">
        <v>14</v>
      </c>
      <c r="G41" s="102">
        <v>10</v>
      </c>
      <c r="H41" s="102">
        <v>43</v>
      </c>
      <c r="I41" s="102">
        <v>13</v>
      </c>
      <c r="J41" s="431">
        <v>34</v>
      </c>
      <c r="K41" s="104"/>
      <c r="L41" s="104"/>
      <c r="M41" s="107"/>
      <c r="N41" s="107"/>
      <c r="O41" s="388">
        <f t="shared" si="0"/>
        <v>38.25</v>
      </c>
    </row>
    <row r="42" spans="1:15">
      <c r="A42" s="108" t="s">
        <v>31</v>
      </c>
      <c r="B42" s="86" t="s">
        <v>106</v>
      </c>
      <c r="C42" s="102">
        <v>173</v>
      </c>
      <c r="D42" s="102">
        <v>170</v>
      </c>
      <c r="E42" s="104">
        <v>195</v>
      </c>
      <c r="F42" s="104">
        <v>166</v>
      </c>
      <c r="G42" s="104">
        <v>160</v>
      </c>
      <c r="H42" s="104">
        <v>156</v>
      </c>
      <c r="I42" s="104">
        <v>148</v>
      </c>
      <c r="J42" s="431">
        <v>146</v>
      </c>
      <c r="K42" s="104"/>
      <c r="L42" s="104"/>
      <c r="M42" s="107"/>
      <c r="N42" s="107"/>
      <c r="O42" s="388">
        <f t="shared" si="0"/>
        <v>164.25</v>
      </c>
    </row>
    <row r="43" spans="1:15">
      <c r="A43" s="108" t="s">
        <v>116</v>
      </c>
      <c r="B43" s="86" t="s">
        <v>106</v>
      </c>
      <c r="C43" s="102">
        <v>76</v>
      </c>
      <c r="D43" s="102">
        <v>91</v>
      </c>
      <c r="E43" s="102">
        <v>86</v>
      </c>
      <c r="F43" s="102">
        <v>89</v>
      </c>
      <c r="G43" s="102">
        <v>78</v>
      </c>
      <c r="H43" s="102">
        <v>91</v>
      </c>
      <c r="I43" s="104">
        <v>80</v>
      </c>
      <c r="J43" s="431">
        <v>73.875</v>
      </c>
      <c r="K43" s="104"/>
      <c r="L43" s="104"/>
      <c r="M43" s="107"/>
      <c r="N43" s="94"/>
      <c r="O43" s="388">
        <f t="shared" si="0"/>
        <v>83.109375</v>
      </c>
    </row>
    <row r="44" spans="1:15">
      <c r="A44" s="108" t="s">
        <v>117</v>
      </c>
      <c r="B44" s="86" t="s">
        <v>106</v>
      </c>
      <c r="C44" s="102">
        <v>30</v>
      </c>
      <c r="D44" s="102">
        <v>50</v>
      </c>
      <c r="E44" s="102">
        <v>96</v>
      </c>
      <c r="F44" s="102">
        <v>52</v>
      </c>
      <c r="G44" s="102">
        <v>52</v>
      </c>
      <c r="H44" s="102">
        <v>67</v>
      </c>
      <c r="I44" s="102">
        <v>50</v>
      </c>
      <c r="J44" s="431">
        <v>49.625</v>
      </c>
      <c r="K44" s="104"/>
      <c r="L44" s="104"/>
      <c r="M44" s="109"/>
      <c r="N44" s="94"/>
      <c r="O44" s="388">
        <f t="shared" si="0"/>
        <v>55.828125</v>
      </c>
    </row>
    <row r="45" spans="1:15" ht="15">
      <c r="A45" s="519" t="s">
        <v>26</v>
      </c>
      <c r="B45" s="86" t="s">
        <v>106</v>
      </c>
      <c r="C45" s="102">
        <v>1</v>
      </c>
      <c r="D45" s="102">
        <v>1</v>
      </c>
      <c r="E45" s="102">
        <v>1</v>
      </c>
      <c r="F45" s="102">
        <v>1</v>
      </c>
      <c r="G45" s="102">
        <v>1</v>
      </c>
      <c r="H45" s="102">
        <v>1</v>
      </c>
      <c r="I45" s="102">
        <v>1</v>
      </c>
      <c r="J45" s="430">
        <v>0.875</v>
      </c>
      <c r="K45" s="87"/>
      <c r="L45" s="87"/>
      <c r="M45" s="87"/>
      <c r="N45" s="87"/>
      <c r="O45" s="388">
        <f t="shared" si="0"/>
        <v>0.984375</v>
      </c>
    </row>
    <row r="46" spans="1:15" ht="15.6">
      <c r="A46" s="520"/>
      <c r="B46" s="86" t="s">
        <v>94</v>
      </c>
      <c r="C46" s="102">
        <v>26</v>
      </c>
      <c r="D46" s="102">
        <v>42</v>
      </c>
      <c r="E46" s="102">
        <v>31</v>
      </c>
      <c r="F46" s="102">
        <v>20</v>
      </c>
      <c r="G46" s="102">
        <v>28</v>
      </c>
      <c r="H46" s="102">
        <v>4</v>
      </c>
      <c r="I46" s="102">
        <v>2</v>
      </c>
      <c r="J46" s="431">
        <v>19.125</v>
      </c>
      <c r="K46" s="91"/>
      <c r="L46" s="91"/>
      <c r="M46" s="91"/>
      <c r="N46" s="110"/>
      <c r="O46" s="388">
        <f t="shared" si="0"/>
        <v>21.515625</v>
      </c>
    </row>
    <row r="47" spans="1:15" ht="15">
      <c r="A47" s="520"/>
      <c r="B47" s="111" t="s">
        <v>95</v>
      </c>
      <c r="C47" s="102">
        <v>1</v>
      </c>
      <c r="D47" s="102">
        <v>1</v>
      </c>
      <c r="E47" s="102">
        <v>1</v>
      </c>
      <c r="F47" s="102">
        <v>1</v>
      </c>
      <c r="G47" s="102">
        <v>1</v>
      </c>
      <c r="H47" s="102">
        <v>1</v>
      </c>
      <c r="I47" s="102">
        <v>1</v>
      </c>
      <c r="J47" s="432">
        <v>0.875</v>
      </c>
      <c r="K47" s="113"/>
      <c r="L47" s="113"/>
      <c r="M47" s="113"/>
      <c r="N47" s="114"/>
      <c r="O47" s="388">
        <f t="shared" si="0"/>
        <v>0.984375</v>
      </c>
    </row>
    <row r="48" spans="1:15" ht="15">
      <c r="A48" s="520"/>
      <c r="B48" s="111" t="s">
        <v>96</v>
      </c>
      <c r="C48" s="121">
        <v>153</v>
      </c>
      <c r="D48" s="121">
        <v>124</v>
      </c>
      <c r="E48" s="121">
        <v>96</v>
      </c>
      <c r="F48" s="121">
        <v>63</v>
      </c>
      <c r="G48" s="121">
        <v>32</v>
      </c>
      <c r="H48" s="121">
        <v>67</v>
      </c>
      <c r="I48" s="121">
        <v>57</v>
      </c>
      <c r="J48" s="432">
        <v>74</v>
      </c>
      <c r="K48" s="113"/>
      <c r="L48" s="113"/>
      <c r="M48" s="115"/>
      <c r="N48" s="115"/>
      <c r="O48" s="388">
        <f t="shared" si="0"/>
        <v>83.25</v>
      </c>
    </row>
    <row r="49" spans="1:15">
      <c r="A49" s="520"/>
      <c r="B49" s="111" t="s">
        <v>99</v>
      </c>
      <c r="C49" s="121">
        <v>21</v>
      </c>
      <c r="D49" s="121">
        <v>20</v>
      </c>
      <c r="E49" s="121">
        <v>18</v>
      </c>
      <c r="F49" s="121">
        <v>13</v>
      </c>
      <c r="G49" s="121">
        <v>21</v>
      </c>
      <c r="H49" s="121">
        <v>15</v>
      </c>
      <c r="I49" s="121">
        <v>12</v>
      </c>
      <c r="J49" s="432">
        <v>15</v>
      </c>
      <c r="K49" s="115"/>
      <c r="L49" s="115"/>
      <c r="M49" s="115"/>
      <c r="N49" s="115"/>
      <c r="O49" s="388">
        <f t="shared" si="0"/>
        <v>16.875</v>
      </c>
    </row>
    <row r="50" spans="1:15">
      <c r="A50" s="521"/>
      <c r="B50" s="111" t="s">
        <v>98</v>
      </c>
      <c r="C50" s="121">
        <v>16</v>
      </c>
      <c r="D50" s="121">
        <v>27</v>
      </c>
      <c r="E50" s="121">
        <v>22</v>
      </c>
      <c r="F50" s="121">
        <v>35</v>
      </c>
      <c r="G50" s="121">
        <v>20</v>
      </c>
      <c r="H50" s="121">
        <v>15</v>
      </c>
      <c r="I50" s="121">
        <v>7</v>
      </c>
      <c r="J50" s="432">
        <v>17.75</v>
      </c>
      <c r="K50" s="115"/>
      <c r="L50" s="115"/>
      <c r="M50" s="115"/>
      <c r="N50" s="116"/>
      <c r="O50" s="388">
        <f t="shared" si="0"/>
        <v>19.96875</v>
      </c>
    </row>
    <row r="51" spans="1:15">
      <c r="A51" s="117" t="s">
        <v>43</v>
      </c>
      <c r="B51" s="111" t="s">
        <v>106</v>
      </c>
      <c r="C51" s="121">
        <v>113</v>
      </c>
      <c r="D51" s="121">
        <v>130</v>
      </c>
      <c r="E51" s="121">
        <v>129</v>
      </c>
      <c r="F51" s="121">
        <v>130</v>
      </c>
      <c r="G51" s="121">
        <v>135</v>
      </c>
      <c r="H51" s="121">
        <v>140</v>
      </c>
      <c r="I51" s="118">
        <v>160</v>
      </c>
      <c r="J51" s="433">
        <v>117.125</v>
      </c>
      <c r="K51" s="118"/>
      <c r="L51" s="118"/>
      <c r="M51" s="116"/>
      <c r="N51" s="116"/>
      <c r="O51" s="388">
        <f t="shared" si="0"/>
        <v>131.765625</v>
      </c>
    </row>
    <row r="52" spans="1:15">
      <c r="A52" s="117" t="s">
        <v>44</v>
      </c>
      <c r="B52" s="111" t="s">
        <v>106</v>
      </c>
      <c r="C52" s="121">
        <v>124</v>
      </c>
      <c r="D52" s="121">
        <v>77</v>
      </c>
      <c r="E52" s="121">
        <v>86</v>
      </c>
      <c r="F52" s="121">
        <v>131</v>
      </c>
      <c r="G52" s="121">
        <v>128</v>
      </c>
      <c r="H52" s="121">
        <v>128</v>
      </c>
      <c r="I52" s="118">
        <v>140</v>
      </c>
      <c r="J52" s="433">
        <v>101.75</v>
      </c>
      <c r="K52" s="118"/>
      <c r="L52" s="118"/>
      <c r="M52" s="116"/>
      <c r="N52" s="116"/>
      <c r="O52" s="388">
        <f t="shared" si="0"/>
        <v>114.46875</v>
      </c>
    </row>
    <row r="53" spans="1:15">
      <c r="A53" s="519" t="s">
        <v>118</v>
      </c>
      <c r="B53" s="111" t="s">
        <v>106</v>
      </c>
      <c r="C53" s="121">
        <v>88</v>
      </c>
      <c r="D53" s="121">
        <v>88</v>
      </c>
      <c r="E53" s="121">
        <v>108</v>
      </c>
      <c r="F53" s="121">
        <v>98</v>
      </c>
      <c r="G53" s="121">
        <v>102</v>
      </c>
      <c r="H53" s="121">
        <v>89</v>
      </c>
      <c r="I53" s="118">
        <v>90</v>
      </c>
      <c r="J53" s="433">
        <v>82.875</v>
      </c>
      <c r="K53" s="118"/>
      <c r="L53" s="118"/>
      <c r="M53" s="116"/>
      <c r="N53" s="116"/>
      <c r="O53" s="388">
        <f t="shared" si="0"/>
        <v>93.234375</v>
      </c>
    </row>
    <row r="54" spans="1:15" ht="15">
      <c r="A54" s="520"/>
      <c r="B54" s="111" t="s">
        <v>95</v>
      </c>
      <c r="C54" s="121">
        <v>1</v>
      </c>
      <c r="D54" s="121">
        <v>0</v>
      </c>
      <c r="E54" s="121">
        <v>4</v>
      </c>
      <c r="F54" s="121">
        <v>2</v>
      </c>
      <c r="G54" s="121">
        <v>1</v>
      </c>
      <c r="H54" s="121">
        <v>1</v>
      </c>
      <c r="I54" s="121">
        <v>1</v>
      </c>
      <c r="J54" s="432">
        <v>1.25</v>
      </c>
      <c r="K54" s="112"/>
      <c r="L54" s="112"/>
      <c r="M54" s="112"/>
      <c r="N54" s="112"/>
      <c r="O54" s="388">
        <f t="shared" si="0"/>
        <v>1.40625</v>
      </c>
    </row>
    <row r="55" spans="1:15" ht="15">
      <c r="A55" s="520"/>
      <c r="B55" s="111" t="s">
        <v>96</v>
      </c>
      <c r="C55" s="121" t="s">
        <v>88</v>
      </c>
      <c r="D55" s="121" t="s">
        <v>88</v>
      </c>
      <c r="E55" s="121" t="s">
        <v>88</v>
      </c>
      <c r="F55" s="121" t="s">
        <v>88</v>
      </c>
      <c r="G55" s="121" t="s">
        <v>88</v>
      </c>
      <c r="H55" s="121" t="s">
        <v>88</v>
      </c>
      <c r="I55" s="121" t="s">
        <v>88</v>
      </c>
      <c r="J55" s="432">
        <v>0</v>
      </c>
      <c r="K55" s="112"/>
      <c r="L55" s="112"/>
      <c r="M55" s="115"/>
      <c r="N55" s="115"/>
      <c r="O55" s="388">
        <f t="shared" si="0"/>
        <v>0</v>
      </c>
    </row>
    <row r="56" spans="1:15" ht="15">
      <c r="A56" s="520"/>
      <c r="B56" s="111" t="s">
        <v>98</v>
      </c>
      <c r="C56" s="121" t="s">
        <v>88</v>
      </c>
      <c r="D56" s="121" t="s">
        <v>88</v>
      </c>
      <c r="E56" s="121" t="s">
        <v>88</v>
      </c>
      <c r="F56" s="121" t="s">
        <v>88</v>
      </c>
      <c r="G56" s="121" t="s">
        <v>88</v>
      </c>
      <c r="H56" s="121" t="s">
        <v>88</v>
      </c>
      <c r="I56" s="121" t="s">
        <v>88</v>
      </c>
      <c r="J56" s="432">
        <v>0</v>
      </c>
      <c r="K56" s="112"/>
      <c r="L56" s="112"/>
      <c r="M56" s="115"/>
      <c r="N56" s="115"/>
      <c r="O56" s="388">
        <f t="shared" si="0"/>
        <v>0</v>
      </c>
    </row>
    <row r="57" spans="1:15">
      <c r="A57" s="520"/>
      <c r="B57" s="111" t="s">
        <v>99</v>
      </c>
      <c r="C57" s="121">
        <v>21</v>
      </c>
      <c r="D57" s="121">
        <v>20</v>
      </c>
      <c r="E57" s="121">
        <v>22</v>
      </c>
      <c r="F57" s="121">
        <v>12</v>
      </c>
      <c r="G57" s="121">
        <v>18</v>
      </c>
      <c r="H57" s="121">
        <v>30</v>
      </c>
      <c r="I57" s="121">
        <v>21</v>
      </c>
      <c r="J57" s="432">
        <v>18</v>
      </c>
      <c r="K57" s="115"/>
      <c r="L57" s="115"/>
      <c r="M57" s="115"/>
      <c r="N57" s="115"/>
      <c r="O57" s="388">
        <f t="shared" si="0"/>
        <v>20.25</v>
      </c>
    </row>
    <row r="58" spans="1:15">
      <c r="A58" s="521"/>
      <c r="B58" s="111" t="s">
        <v>121</v>
      </c>
      <c r="C58" s="121">
        <v>21</v>
      </c>
      <c r="D58" s="121">
        <v>20</v>
      </c>
      <c r="E58" s="121">
        <v>22</v>
      </c>
      <c r="F58" s="121">
        <v>12</v>
      </c>
      <c r="G58" s="121">
        <v>18</v>
      </c>
      <c r="H58" s="121">
        <v>30</v>
      </c>
      <c r="I58" s="121" t="s">
        <v>88</v>
      </c>
      <c r="J58" s="432">
        <v>15.375</v>
      </c>
      <c r="K58" s="115"/>
      <c r="L58" s="115"/>
      <c r="M58" s="115"/>
      <c r="N58" s="115"/>
      <c r="O58" s="388">
        <f t="shared" si="0"/>
        <v>17.296875</v>
      </c>
    </row>
    <row r="59" spans="1:15">
      <c r="A59" s="119" t="s">
        <v>46</v>
      </c>
      <c r="B59" s="111" t="s">
        <v>106</v>
      </c>
      <c r="C59" s="121">
        <v>14</v>
      </c>
      <c r="D59" s="121">
        <v>6</v>
      </c>
      <c r="E59" s="121">
        <v>6</v>
      </c>
      <c r="F59" s="121">
        <v>7</v>
      </c>
      <c r="G59" s="121">
        <v>5</v>
      </c>
      <c r="H59" s="121">
        <v>12</v>
      </c>
      <c r="I59" s="121">
        <v>10</v>
      </c>
      <c r="J59" s="433">
        <v>7.5</v>
      </c>
      <c r="K59" s="121"/>
      <c r="L59" s="121"/>
      <c r="M59" s="116"/>
      <c r="N59" s="116"/>
      <c r="O59" s="388">
        <f t="shared" si="0"/>
        <v>8.4375</v>
      </c>
    </row>
    <row r="60" spans="1:15">
      <c r="A60" s="117" t="s">
        <v>122</v>
      </c>
      <c r="B60" s="111" t="s">
        <v>106</v>
      </c>
      <c r="C60" s="121">
        <v>112</v>
      </c>
      <c r="D60" s="118">
        <v>138</v>
      </c>
      <c r="E60" s="118">
        <v>150</v>
      </c>
      <c r="F60" s="118">
        <v>138</v>
      </c>
      <c r="G60" s="121">
        <v>129</v>
      </c>
      <c r="H60" s="121">
        <v>156</v>
      </c>
      <c r="I60" s="118">
        <v>120</v>
      </c>
      <c r="J60" s="433">
        <v>117.875</v>
      </c>
      <c r="K60" s="118"/>
      <c r="L60" s="118"/>
      <c r="M60" s="116"/>
      <c r="N60" s="116"/>
      <c r="O60" s="388">
        <f t="shared" si="0"/>
        <v>132.609375</v>
      </c>
    </row>
    <row r="61" spans="1:15" ht="15">
      <c r="A61" s="519" t="s">
        <v>123</v>
      </c>
      <c r="B61" s="111" t="s">
        <v>95</v>
      </c>
      <c r="C61" s="121">
        <v>1</v>
      </c>
      <c r="D61" s="121">
        <v>1</v>
      </c>
      <c r="E61" s="121">
        <v>5</v>
      </c>
      <c r="F61" s="121">
        <v>16</v>
      </c>
      <c r="G61" s="121">
        <v>1</v>
      </c>
      <c r="H61" s="121">
        <v>1</v>
      </c>
      <c r="I61" s="121">
        <v>1</v>
      </c>
      <c r="J61" s="432">
        <v>3.25</v>
      </c>
      <c r="K61" s="112"/>
      <c r="L61" s="112"/>
      <c r="M61" s="113"/>
      <c r="N61" s="114"/>
      <c r="O61" s="388">
        <f t="shared" si="0"/>
        <v>3.65625</v>
      </c>
    </row>
    <row r="62" spans="1:15" ht="15">
      <c r="A62" s="521"/>
      <c r="B62" s="111" t="s">
        <v>96</v>
      </c>
      <c r="C62" s="121" t="s">
        <v>88</v>
      </c>
      <c r="D62" s="121" t="s">
        <v>88</v>
      </c>
      <c r="E62" s="121" t="s">
        <v>88</v>
      </c>
      <c r="F62" s="121" t="s">
        <v>88</v>
      </c>
      <c r="G62" s="121" t="s">
        <v>88</v>
      </c>
      <c r="H62" s="121" t="s">
        <v>88</v>
      </c>
      <c r="I62" s="121" t="s">
        <v>88</v>
      </c>
      <c r="J62" s="432">
        <v>0</v>
      </c>
      <c r="K62" s="112"/>
      <c r="L62" s="112"/>
      <c r="M62" s="112"/>
      <c r="N62" s="122"/>
      <c r="O62" s="388">
        <f t="shared" si="0"/>
        <v>0</v>
      </c>
    </row>
    <row r="63" spans="1:15">
      <c r="A63" s="519" t="s">
        <v>126</v>
      </c>
      <c r="B63" s="111" t="s">
        <v>106</v>
      </c>
      <c r="C63" s="121">
        <v>48</v>
      </c>
      <c r="D63" s="121">
        <v>70</v>
      </c>
      <c r="E63" s="121">
        <v>32</v>
      </c>
      <c r="F63" s="121">
        <v>96</v>
      </c>
      <c r="G63" s="121">
        <v>84</v>
      </c>
      <c r="H63" s="121">
        <v>26</v>
      </c>
      <c r="I63" s="121">
        <v>12</v>
      </c>
      <c r="J63" s="433">
        <v>46</v>
      </c>
      <c r="K63" s="121"/>
      <c r="L63" s="121"/>
      <c r="M63" s="121"/>
      <c r="N63" s="116"/>
      <c r="O63" s="388">
        <f t="shared" si="0"/>
        <v>51.75</v>
      </c>
    </row>
    <row r="64" spans="1:15">
      <c r="A64" s="520"/>
      <c r="B64" s="111" t="s">
        <v>94</v>
      </c>
      <c r="C64" s="409">
        <v>1</v>
      </c>
      <c r="D64" s="409">
        <v>1</v>
      </c>
      <c r="E64" s="409">
        <v>1</v>
      </c>
      <c r="F64" s="409">
        <v>1</v>
      </c>
      <c r="G64" s="409">
        <v>1</v>
      </c>
      <c r="H64" s="409">
        <v>1</v>
      </c>
      <c r="I64" s="121" t="s">
        <v>127</v>
      </c>
      <c r="J64" s="433">
        <v>0.75</v>
      </c>
      <c r="K64" s="121"/>
      <c r="L64" s="121"/>
      <c r="M64" s="121"/>
      <c r="N64" s="116"/>
      <c r="O64" s="388">
        <f t="shared" si="0"/>
        <v>0.84375</v>
      </c>
    </row>
    <row r="65" spans="1:15" ht="15">
      <c r="A65" s="521"/>
      <c r="B65" s="111" t="s">
        <v>96</v>
      </c>
      <c r="C65" s="121">
        <v>78</v>
      </c>
      <c r="D65" s="121">
        <v>77</v>
      </c>
      <c r="E65" s="121">
        <v>63</v>
      </c>
      <c r="F65" s="121">
        <v>63</v>
      </c>
      <c r="G65" s="121">
        <v>34</v>
      </c>
      <c r="H65" s="121">
        <v>69</v>
      </c>
      <c r="I65" s="121">
        <v>72</v>
      </c>
      <c r="J65" s="432">
        <v>57</v>
      </c>
      <c r="K65" s="112"/>
      <c r="L65" s="121"/>
      <c r="M65" s="121"/>
      <c r="N65" s="115"/>
      <c r="O65" s="388">
        <f t="shared" si="0"/>
        <v>64.125</v>
      </c>
    </row>
    <row r="66" spans="1:15">
      <c r="A66" s="119" t="s">
        <v>128</v>
      </c>
      <c r="B66" s="111" t="s">
        <v>106</v>
      </c>
      <c r="C66" s="121">
        <v>115</v>
      </c>
      <c r="D66" s="121">
        <v>86</v>
      </c>
      <c r="E66" s="121">
        <v>86</v>
      </c>
      <c r="F66" s="121">
        <v>85</v>
      </c>
      <c r="G66" s="121">
        <v>96</v>
      </c>
      <c r="H66" s="121">
        <v>82</v>
      </c>
      <c r="I66" s="118">
        <v>90</v>
      </c>
      <c r="J66" s="433">
        <v>80</v>
      </c>
      <c r="K66" s="118"/>
      <c r="L66" s="121"/>
      <c r="M66" s="121"/>
      <c r="N66" s="116"/>
      <c r="O66" s="388">
        <f t="shared" si="0"/>
        <v>90</v>
      </c>
    </row>
    <row r="67" spans="1:15">
      <c r="A67" s="119" t="s">
        <v>87</v>
      </c>
      <c r="B67" s="111" t="s">
        <v>106</v>
      </c>
      <c r="C67" s="121">
        <v>47</v>
      </c>
      <c r="D67" s="121">
        <v>15</v>
      </c>
      <c r="E67" s="121">
        <v>30</v>
      </c>
      <c r="F67" s="121">
        <v>14</v>
      </c>
      <c r="G67" s="121">
        <v>15</v>
      </c>
      <c r="H67" s="121">
        <v>31</v>
      </c>
      <c r="I67" s="121">
        <v>28</v>
      </c>
      <c r="J67" s="433">
        <v>22.5</v>
      </c>
      <c r="K67" s="121"/>
      <c r="L67" s="121"/>
      <c r="M67" s="121"/>
      <c r="N67" s="116"/>
      <c r="O67" s="388">
        <f t="shared" si="0"/>
        <v>25.3125</v>
      </c>
    </row>
    <row r="68" spans="1:15">
      <c r="A68" s="524" t="s">
        <v>52</v>
      </c>
      <c r="B68" s="111" t="s">
        <v>106</v>
      </c>
      <c r="C68" s="121">
        <v>4</v>
      </c>
      <c r="D68" s="121">
        <v>6</v>
      </c>
      <c r="E68" s="121">
        <v>8</v>
      </c>
      <c r="F68" s="121">
        <v>1</v>
      </c>
      <c r="G68" s="409">
        <v>1</v>
      </c>
      <c r="H68" s="409">
        <v>1</v>
      </c>
      <c r="I68" s="121">
        <v>1</v>
      </c>
      <c r="J68" s="433">
        <v>2.75</v>
      </c>
      <c r="K68" s="121"/>
      <c r="L68" s="121"/>
      <c r="M68" s="116"/>
      <c r="N68" s="116"/>
      <c r="O68" s="388">
        <f t="shared" si="0"/>
        <v>3.09375</v>
      </c>
    </row>
    <row r="69" spans="1:15" ht="15">
      <c r="A69" s="524"/>
      <c r="B69" s="111" t="s">
        <v>95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432">
        <v>0</v>
      </c>
      <c r="K69" s="112"/>
      <c r="L69" s="112"/>
      <c r="M69" s="116"/>
      <c r="N69" s="116"/>
      <c r="O69" s="388">
        <f t="shared" si="0"/>
        <v>0</v>
      </c>
    </row>
    <row r="70" spans="1:15">
      <c r="A70" s="516" t="s">
        <v>134</v>
      </c>
      <c r="B70" s="111" t="s">
        <v>135</v>
      </c>
      <c r="C70" s="121">
        <v>43</v>
      </c>
      <c r="D70" s="121">
        <v>64</v>
      </c>
      <c r="E70" s="121">
        <v>28</v>
      </c>
      <c r="F70" s="121">
        <v>38</v>
      </c>
      <c r="G70" s="121">
        <v>42</v>
      </c>
      <c r="H70" s="121">
        <v>26</v>
      </c>
      <c r="I70" s="121">
        <v>17</v>
      </c>
      <c r="J70" s="433">
        <v>32.25</v>
      </c>
      <c r="K70" s="118"/>
      <c r="L70" s="118"/>
      <c r="M70" s="116"/>
      <c r="N70" s="116"/>
      <c r="O70" s="388">
        <f t="shared" si="0"/>
        <v>36.28125</v>
      </c>
    </row>
    <row r="71" spans="1:15" ht="15.6">
      <c r="A71" s="517"/>
      <c r="B71" s="111" t="s">
        <v>94</v>
      </c>
      <c r="C71" s="121">
        <v>64</v>
      </c>
      <c r="D71" s="121">
        <v>70</v>
      </c>
      <c r="E71" s="121">
        <v>82</v>
      </c>
      <c r="F71" s="121">
        <v>74</v>
      </c>
      <c r="G71" s="121">
        <v>70</v>
      </c>
      <c r="H71" s="121">
        <v>98</v>
      </c>
      <c r="I71" s="121">
        <v>90</v>
      </c>
      <c r="J71" s="432">
        <v>68.5</v>
      </c>
      <c r="K71" s="120"/>
      <c r="L71" s="120"/>
      <c r="M71" s="120"/>
      <c r="N71" s="116"/>
      <c r="O71" s="388">
        <f t="shared" si="0"/>
        <v>77.0625</v>
      </c>
    </row>
    <row r="72" spans="1:15" ht="15">
      <c r="A72" s="518"/>
      <c r="B72" s="111" t="s">
        <v>96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v>0</v>
      </c>
      <c r="I72" s="410">
        <v>0</v>
      </c>
      <c r="J72" s="434">
        <v>0</v>
      </c>
      <c r="K72" s="125"/>
      <c r="L72" s="125"/>
      <c r="M72" s="125"/>
      <c r="N72" s="115"/>
      <c r="O72" s="388">
        <f t="shared" si="0"/>
        <v>0</v>
      </c>
    </row>
    <row r="73" spans="1:15" ht="15">
      <c r="A73" s="126" t="s">
        <v>137</v>
      </c>
      <c r="B73" s="111" t="s">
        <v>106</v>
      </c>
      <c r="C73" s="102">
        <v>1</v>
      </c>
      <c r="D73" s="102">
        <v>1</v>
      </c>
      <c r="E73" s="102">
        <v>1</v>
      </c>
      <c r="F73" s="102">
        <v>1</v>
      </c>
      <c r="G73" s="102">
        <v>1</v>
      </c>
      <c r="H73" s="102">
        <v>1</v>
      </c>
      <c r="I73" s="102">
        <v>1</v>
      </c>
      <c r="J73" s="432">
        <v>0.875</v>
      </c>
      <c r="K73" s="112"/>
      <c r="L73" s="112"/>
      <c r="M73" s="112"/>
      <c r="N73" s="112"/>
      <c r="O73" s="388">
        <f t="shared" si="0"/>
        <v>0.984375</v>
      </c>
    </row>
    <row r="74" spans="1:15">
      <c r="A74" s="519" t="s">
        <v>138</v>
      </c>
      <c r="B74" s="111" t="s">
        <v>106</v>
      </c>
      <c r="C74" s="121">
        <v>15</v>
      </c>
      <c r="D74" s="121">
        <v>6</v>
      </c>
      <c r="E74" s="121">
        <v>5</v>
      </c>
      <c r="F74" s="121">
        <v>6</v>
      </c>
      <c r="G74" s="121">
        <v>5</v>
      </c>
      <c r="H74" s="121">
        <v>11</v>
      </c>
      <c r="I74" s="121">
        <v>10</v>
      </c>
      <c r="J74" s="433">
        <v>7.25</v>
      </c>
      <c r="K74" s="121"/>
      <c r="L74" s="121"/>
      <c r="M74" s="115"/>
      <c r="N74" s="115"/>
      <c r="O74" s="388">
        <f t="shared" ref="O74:O88" si="1">SUM(C74:J74)/8</f>
        <v>8.15625</v>
      </c>
    </row>
    <row r="75" spans="1:15" ht="15.6">
      <c r="A75" s="520"/>
      <c r="B75" s="111" t="s">
        <v>94</v>
      </c>
      <c r="C75" s="102">
        <v>1</v>
      </c>
      <c r="D75" s="102">
        <v>1</v>
      </c>
      <c r="E75" s="102">
        <v>1</v>
      </c>
      <c r="F75" s="102">
        <v>1</v>
      </c>
      <c r="G75" s="102">
        <v>1</v>
      </c>
      <c r="H75" s="102">
        <v>1</v>
      </c>
      <c r="I75" s="102">
        <v>1</v>
      </c>
      <c r="J75" s="432">
        <v>0.875</v>
      </c>
      <c r="K75" s="120"/>
      <c r="L75" s="120"/>
      <c r="M75" s="112"/>
      <c r="N75" s="112"/>
      <c r="O75" s="388">
        <f t="shared" si="1"/>
        <v>0.984375</v>
      </c>
    </row>
    <row r="76" spans="1:15" ht="15">
      <c r="A76" s="520"/>
      <c r="B76" s="111" t="s">
        <v>96</v>
      </c>
      <c r="C76" s="121">
        <v>6</v>
      </c>
      <c r="D76" s="121">
        <v>1</v>
      </c>
      <c r="E76" s="121">
        <v>4</v>
      </c>
      <c r="F76" s="121">
        <v>2</v>
      </c>
      <c r="G76" s="121">
        <v>3</v>
      </c>
      <c r="H76" s="121">
        <v>39</v>
      </c>
      <c r="I76" s="121">
        <v>17</v>
      </c>
      <c r="J76" s="432">
        <v>9</v>
      </c>
      <c r="K76" s="127"/>
      <c r="L76" s="127"/>
      <c r="M76" s="115"/>
      <c r="N76" s="115"/>
      <c r="O76" s="388">
        <f t="shared" si="1"/>
        <v>10.125</v>
      </c>
    </row>
    <row r="77" spans="1:15">
      <c r="A77" s="521"/>
      <c r="B77" s="111" t="s">
        <v>98</v>
      </c>
      <c r="C77" s="121">
        <v>2</v>
      </c>
      <c r="D77" s="121">
        <v>8</v>
      </c>
      <c r="E77" s="121">
        <v>11</v>
      </c>
      <c r="F77" s="121">
        <v>9</v>
      </c>
      <c r="G77" s="121">
        <v>7</v>
      </c>
      <c r="H77" s="121">
        <v>8</v>
      </c>
      <c r="I77" s="121">
        <v>7</v>
      </c>
      <c r="J77" s="433">
        <v>6.5</v>
      </c>
      <c r="K77" s="115"/>
      <c r="L77" s="115"/>
      <c r="M77" s="115"/>
      <c r="N77" s="115"/>
      <c r="O77" s="388">
        <f t="shared" si="1"/>
        <v>7.3125</v>
      </c>
    </row>
    <row r="78" spans="1:15">
      <c r="A78" s="126" t="s">
        <v>139</v>
      </c>
      <c r="B78" s="111" t="s">
        <v>106</v>
      </c>
      <c r="C78" s="121">
        <v>39</v>
      </c>
      <c r="D78" s="121">
        <v>63</v>
      </c>
      <c r="E78" s="121">
        <v>66</v>
      </c>
      <c r="F78" s="121">
        <v>58</v>
      </c>
      <c r="G78" s="121">
        <v>64</v>
      </c>
      <c r="H78" s="121">
        <v>31</v>
      </c>
      <c r="I78" s="121">
        <v>40</v>
      </c>
      <c r="J78" s="433">
        <v>45.125</v>
      </c>
      <c r="K78" s="121"/>
      <c r="L78" s="118"/>
      <c r="M78" s="115"/>
      <c r="N78" s="115"/>
      <c r="O78" s="388">
        <f t="shared" si="1"/>
        <v>50.765625</v>
      </c>
    </row>
    <row r="79" spans="1:15" ht="15">
      <c r="A79" s="126" t="s">
        <v>140</v>
      </c>
      <c r="B79" s="111" t="s">
        <v>106</v>
      </c>
      <c r="C79" s="102">
        <v>1</v>
      </c>
      <c r="D79" s="102">
        <v>1</v>
      </c>
      <c r="E79" s="102">
        <v>1</v>
      </c>
      <c r="F79" s="102">
        <v>1</v>
      </c>
      <c r="G79" s="102">
        <v>1</v>
      </c>
      <c r="H79" s="102">
        <v>1</v>
      </c>
      <c r="I79" s="102">
        <v>1</v>
      </c>
      <c r="J79" s="432">
        <v>0.875</v>
      </c>
      <c r="K79" s="112"/>
      <c r="L79" s="116"/>
      <c r="M79" s="116"/>
      <c r="N79" s="116"/>
      <c r="O79" s="388">
        <f t="shared" si="1"/>
        <v>0.984375</v>
      </c>
    </row>
    <row r="80" spans="1:15" ht="15">
      <c r="A80" s="519" t="s">
        <v>29</v>
      </c>
      <c r="B80" s="111" t="s">
        <v>95</v>
      </c>
      <c r="C80" s="409">
        <v>1</v>
      </c>
      <c r="D80" s="409">
        <v>1</v>
      </c>
      <c r="E80" s="121">
        <v>1</v>
      </c>
      <c r="F80" s="409">
        <v>1</v>
      </c>
      <c r="G80" s="409">
        <v>1</v>
      </c>
      <c r="H80" s="409">
        <v>1</v>
      </c>
      <c r="I80" s="409">
        <v>1</v>
      </c>
      <c r="J80" s="432">
        <v>0.875</v>
      </c>
      <c r="K80" s="112"/>
      <c r="L80" s="112"/>
      <c r="M80" s="113"/>
      <c r="N80" s="128"/>
      <c r="O80" s="388">
        <f t="shared" si="1"/>
        <v>0.984375</v>
      </c>
    </row>
    <row r="81" spans="1:15" ht="15.6">
      <c r="A81" s="521"/>
      <c r="B81" s="111" t="s">
        <v>96</v>
      </c>
      <c r="C81" s="121">
        <v>98</v>
      </c>
      <c r="D81" s="121">
        <v>97</v>
      </c>
      <c r="E81" s="121">
        <v>95</v>
      </c>
      <c r="F81" s="121">
        <v>63</v>
      </c>
      <c r="G81" s="121">
        <v>32</v>
      </c>
      <c r="H81" s="121">
        <v>55</v>
      </c>
      <c r="I81" s="121">
        <v>56</v>
      </c>
      <c r="J81" s="432">
        <v>62</v>
      </c>
      <c r="K81" s="112"/>
      <c r="L81" s="129"/>
      <c r="M81" s="130"/>
      <c r="N81" s="115"/>
      <c r="O81" s="388">
        <f t="shared" si="1"/>
        <v>69.75</v>
      </c>
    </row>
    <row r="82" spans="1:15">
      <c r="A82" s="119" t="s">
        <v>58</v>
      </c>
      <c r="B82" s="111" t="s">
        <v>106</v>
      </c>
      <c r="C82" s="121">
        <v>36</v>
      </c>
      <c r="D82" s="121">
        <v>49</v>
      </c>
      <c r="E82" s="121">
        <v>32</v>
      </c>
      <c r="F82" s="121">
        <v>21</v>
      </c>
      <c r="G82" s="121">
        <v>29</v>
      </c>
      <c r="H82" s="121">
        <v>25</v>
      </c>
      <c r="I82" s="121">
        <v>28</v>
      </c>
      <c r="J82" s="433">
        <v>27.5</v>
      </c>
      <c r="K82" s="121"/>
      <c r="L82" s="121"/>
      <c r="M82" s="116"/>
      <c r="N82" s="116"/>
      <c r="O82" s="388">
        <f t="shared" si="1"/>
        <v>30.9375</v>
      </c>
    </row>
    <row r="83" spans="1:15" ht="15">
      <c r="A83" s="516" t="s">
        <v>147</v>
      </c>
      <c r="B83" s="111" t="s">
        <v>95</v>
      </c>
      <c r="C83" s="102">
        <v>1</v>
      </c>
      <c r="D83" s="102">
        <v>1</v>
      </c>
      <c r="E83" s="102">
        <v>1</v>
      </c>
      <c r="F83" s="102">
        <v>1</v>
      </c>
      <c r="G83" s="102">
        <v>1</v>
      </c>
      <c r="H83" s="102">
        <v>1</v>
      </c>
      <c r="I83" s="102">
        <v>1</v>
      </c>
      <c r="J83" s="432">
        <v>0.875</v>
      </c>
      <c r="K83" s="112"/>
      <c r="L83" s="112"/>
      <c r="M83" s="113"/>
      <c r="N83" s="115"/>
      <c r="O83" s="388">
        <f t="shared" si="1"/>
        <v>0.984375</v>
      </c>
    </row>
    <row r="84" spans="1:15" ht="15.6">
      <c r="A84" s="518"/>
      <c r="B84" s="111" t="s">
        <v>94</v>
      </c>
      <c r="C84" s="102">
        <v>1</v>
      </c>
      <c r="D84" s="102">
        <v>1</v>
      </c>
      <c r="E84" s="102">
        <v>1</v>
      </c>
      <c r="F84" s="102">
        <v>1</v>
      </c>
      <c r="G84" s="102">
        <v>1</v>
      </c>
      <c r="H84" s="102">
        <v>1</v>
      </c>
      <c r="I84" s="102">
        <v>1</v>
      </c>
      <c r="J84" s="433">
        <v>0.875</v>
      </c>
      <c r="K84" s="120"/>
      <c r="L84" s="120"/>
      <c r="M84" s="112"/>
      <c r="N84" s="112"/>
      <c r="O84" s="388">
        <f t="shared" si="1"/>
        <v>0.984375</v>
      </c>
    </row>
    <row r="85" spans="1:15">
      <c r="A85" s="519" t="s">
        <v>30</v>
      </c>
      <c r="B85" s="131" t="s">
        <v>106</v>
      </c>
      <c r="C85" s="121">
        <v>23</v>
      </c>
      <c r="D85" s="121">
        <v>42</v>
      </c>
      <c r="E85" s="121">
        <v>32</v>
      </c>
      <c r="F85" s="121">
        <v>35</v>
      </c>
      <c r="G85" s="121">
        <v>40</v>
      </c>
      <c r="H85" s="121">
        <v>35</v>
      </c>
      <c r="I85" s="121">
        <v>40</v>
      </c>
      <c r="J85" s="433">
        <v>30.875</v>
      </c>
      <c r="K85" s="121"/>
      <c r="L85" s="121"/>
      <c r="M85" s="116"/>
      <c r="N85" s="116"/>
      <c r="O85" s="388">
        <f t="shared" si="1"/>
        <v>34.734375</v>
      </c>
    </row>
    <row r="86" spans="1:15" ht="15.6">
      <c r="A86" s="520"/>
      <c r="B86" s="111" t="s">
        <v>94</v>
      </c>
      <c r="C86" s="121">
        <v>72</v>
      </c>
      <c r="D86" s="121">
        <v>70</v>
      </c>
      <c r="E86" s="121">
        <v>68</v>
      </c>
      <c r="F86" s="121">
        <v>80</v>
      </c>
      <c r="G86" s="121">
        <v>84</v>
      </c>
      <c r="H86" s="121">
        <v>99</v>
      </c>
      <c r="I86" s="121">
        <v>95</v>
      </c>
      <c r="J86" s="432">
        <v>71</v>
      </c>
      <c r="K86" s="129"/>
      <c r="L86" s="129"/>
      <c r="M86" s="129"/>
      <c r="N86" s="110"/>
      <c r="O86" s="388">
        <f t="shared" si="1"/>
        <v>79.875</v>
      </c>
    </row>
    <row r="87" spans="1:15">
      <c r="A87" s="520"/>
      <c r="B87" s="111" t="s">
        <v>98</v>
      </c>
      <c r="C87" s="121">
        <v>13</v>
      </c>
      <c r="D87" s="121">
        <v>15</v>
      </c>
      <c r="E87" s="121">
        <v>13</v>
      </c>
      <c r="F87" s="121">
        <v>30</v>
      </c>
      <c r="G87" s="121">
        <v>15</v>
      </c>
      <c r="H87" s="121">
        <v>2</v>
      </c>
      <c r="I87" s="121">
        <v>8</v>
      </c>
      <c r="J87" s="432">
        <v>12</v>
      </c>
      <c r="K87" s="132"/>
      <c r="L87" s="116"/>
      <c r="M87" s="133"/>
      <c r="N87" s="116"/>
      <c r="O87" s="388">
        <f t="shared" si="1"/>
        <v>13.5</v>
      </c>
    </row>
    <row r="88" spans="1:15" ht="15">
      <c r="A88" s="521"/>
      <c r="B88" s="111" t="s">
        <v>96</v>
      </c>
      <c r="C88" s="410">
        <v>30</v>
      </c>
      <c r="D88" s="410">
        <v>25</v>
      </c>
      <c r="E88" s="410">
        <v>20</v>
      </c>
      <c r="F88" s="410">
        <v>17</v>
      </c>
      <c r="G88" s="410">
        <v>12</v>
      </c>
      <c r="H88" s="410">
        <v>26</v>
      </c>
      <c r="I88" s="410">
        <v>20</v>
      </c>
      <c r="J88" s="432">
        <v>18.75</v>
      </c>
      <c r="K88" s="127"/>
      <c r="L88" s="127"/>
      <c r="M88" s="134"/>
      <c r="N88" s="134"/>
      <c r="O88" s="388">
        <f t="shared" si="1"/>
        <v>21.09375</v>
      </c>
    </row>
    <row r="89" spans="1:15" ht="15.6">
      <c r="A89" s="435" t="s">
        <v>566</v>
      </c>
      <c r="B89" s="411"/>
      <c r="C89" s="101"/>
      <c r="D89" s="522"/>
      <c r="E89" s="522"/>
      <c r="F89" s="522"/>
      <c r="G89" s="522"/>
      <c r="H89" s="522"/>
      <c r="I89" s="523"/>
      <c r="J89" s="523"/>
      <c r="K89" s="136"/>
      <c r="L89" s="136"/>
      <c r="M89" s="136"/>
      <c r="N89" s="136"/>
    </row>
    <row r="90" spans="1:15" ht="15">
      <c r="A90" s="137" t="s">
        <v>71</v>
      </c>
      <c r="B90" s="137"/>
      <c r="C90" s="101"/>
      <c r="D90" s="515"/>
      <c r="E90" s="515"/>
      <c r="F90" s="515"/>
      <c r="G90" s="515"/>
      <c r="H90" s="515"/>
      <c r="I90" s="515"/>
      <c r="J90" s="515"/>
      <c r="K90" s="136"/>
      <c r="L90" s="136"/>
      <c r="M90" s="136"/>
      <c r="N90" s="136"/>
    </row>
    <row r="91" spans="1:15" ht="15.6">
      <c r="A91" s="138" t="s">
        <v>72</v>
      </c>
      <c r="B91" s="138"/>
      <c r="C91" s="101"/>
      <c r="D91" s="139"/>
      <c r="E91" s="140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5" ht="15.6">
      <c r="A92" s="124"/>
      <c r="B92" s="124"/>
      <c r="C92" s="101"/>
      <c r="D92" s="101"/>
      <c r="E92" s="101"/>
      <c r="F92" s="101"/>
      <c r="G92" s="101"/>
      <c r="H92" s="123"/>
      <c r="I92" s="101"/>
      <c r="J92" s="101"/>
      <c r="K92" s="101"/>
      <c r="L92" s="101"/>
      <c r="M92" s="101"/>
      <c r="N92" s="101"/>
    </row>
    <row r="93" spans="1:15" ht="15.6">
      <c r="A93" s="124" t="s">
        <v>158</v>
      </c>
      <c r="B93" s="124"/>
      <c r="C93" s="101"/>
      <c r="D93" s="101"/>
      <c r="E93" s="101"/>
      <c r="F93" s="101"/>
      <c r="G93" s="101"/>
      <c r="H93" s="123"/>
      <c r="I93" s="101"/>
      <c r="J93" s="101"/>
      <c r="K93" s="101"/>
      <c r="L93" s="101"/>
      <c r="M93" s="101"/>
      <c r="N93" s="101"/>
    </row>
  </sheetData>
  <mergeCells count="26">
    <mergeCell ref="A22:A27"/>
    <mergeCell ref="A28:A33"/>
    <mergeCell ref="A34:A35"/>
    <mergeCell ref="A1:N1"/>
    <mergeCell ref="A2:N2"/>
    <mergeCell ref="A3:N3"/>
    <mergeCell ref="A4:N4"/>
    <mergeCell ref="A5:N5"/>
    <mergeCell ref="A7:B7"/>
    <mergeCell ref="A8:O8"/>
    <mergeCell ref="D90:J90"/>
    <mergeCell ref="A6:N6"/>
    <mergeCell ref="A70:A72"/>
    <mergeCell ref="A74:A77"/>
    <mergeCell ref="A80:A81"/>
    <mergeCell ref="A83:A84"/>
    <mergeCell ref="A85:A88"/>
    <mergeCell ref="D89:J89"/>
    <mergeCell ref="A39:A40"/>
    <mergeCell ref="A45:A50"/>
    <mergeCell ref="A53:A58"/>
    <mergeCell ref="A61:A62"/>
    <mergeCell ref="A63:A65"/>
    <mergeCell ref="A68:A69"/>
    <mergeCell ref="A9:A14"/>
    <mergeCell ref="A15:A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DA7C0-5FC0-476E-9680-26542D261A58}">
  <dimension ref="A1:S35"/>
  <sheetViews>
    <sheetView topLeftCell="A7" workbookViewId="0">
      <selection activeCell="J9" sqref="J9:J32"/>
    </sheetView>
  </sheetViews>
  <sheetFormatPr baseColWidth="10" defaultColWidth="11.44140625" defaultRowHeight="14.4"/>
  <cols>
    <col min="1" max="1" width="28.109375" style="1" customWidth="1"/>
    <col min="2" max="2" width="19.77734375" style="1" customWidth="1"/>
    <col min="3" max="16384" width="11.44140625" style="1"/>
  </cols>
  <sheetData>
    <row r="1" spans="1:19" ht="21">
      <c r="A1" s="532" t="s">
        <v>73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</row>
    <row r="2" spans="1:19" ht="21">
      <c r="A2" s="532" t="s">
        <v>74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</row>
    <row r="3" spans="1:19" ht="21">
      <c r="A3" s="532" t="s">
        <v>75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P3"/>
      <c r="Q3"/>
      <c r="R3"/>
      <c r="S3"/>
    </row>
    <row r="4" spans="1:19" ht="21">
      <c r="A4" s="533" t="s">
        <v>0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P4"/>
      <c r="Q4"/>
      <c r="R4"/>
      <c r="S4"/>
    </row>
    <row r="5" spans="1:19" ht="21">
      <c r="A5" s="534">
        <v>2024</v>
      </c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P5"/>
      <c r="Q5"/>
      <c r="R5"/>
      <c r="S5"/>
    </row>
    <row r="6" spans="1:19" ht="18">
      <c r="A6" s="343" t="s">
        <v>461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P6"/>
      <c r="Q6"/>
      <c r="R6"/>
      <c r="S6"/>
    </row>
    <row r="7" spans="1:19" ht="41.4">
      <c r="A7" s="495" t="s">
        <v>462</v>
      </c>
      <c r="B7" s="528"/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9" t="s">
        <v>14</v>
      </c>
      <c r="O7" s="381" t="s">
        <v>514</v>
      </c>
      <c r="P7"/>
      <c r="Q7"/>
      <c r="R7"/>
      <c r="S7"/>
    </row>
    <row r="8" spans="1:19" ht="15.6">
      <c r="A8" s="530" t="s">
        <v>15</v>
      </c>
      <c r="B8" s="531"/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531"/>
      <c r="P8"/>
      <c r="Q8"/>
      <c r="R8"/>
      <c r="S8"/>
    </row>
    <row r="9" spans="1:19">
      <c r="A9" s="345" t="s">
        <v>21</v>
      </c>
      <c r="B9" s="346" t="s">
        <v>463</v>
      </c>
      <c r="C9" s="347">
        <v>62</v>
      </c>
      <c r="D9" s="347">
        <v>30</v>
      </c>
      <c r="E9" s="347">
        <v>36</v>
      </c>
      <c r="F9" s="347">
        <v>34</v>
      </c>
      <c r="G9" s="347">
        <v>35</v>
      </c>
      <c r="H9" s="347">
        <v>1</v>
      </c>
      <c r="I9" s="347">
        <v>44</v>
      </c>
      <c r="J9" s="418">
        <v>30.25</v>
      </c>
      <c r="K9" s="347"/>
      <c r="L9" s="347"/>
      <c r="M9" s="347"/>
      <c r="N9" s="347"/>
      <c r="O9" s="388">
        <f>SUM(C9:J9)/8</f>
        <v>34.03125</v>
      </c>
      <c r="P9"/>
      <c r="Q9"/>
      <c r="R9"/>
      <c r="S9"/>
    </row>
    <row r="10" spans="1:19">
      <c r="A10" s="348" t="s">
        <v>37</v>
      </c>
      <c r="B10" s="346" t="s">
        <v>463</v>
      </c>
      <c r="C10" s="347">
        <v>248</v>
      </c>
      <c r="D10" s="347">
        <v>240</v>
      </c>
      <c r="E10" s="347">
        <v>248</v>
      </c>
      <c r="F10" s="347">
        <v>246</v>
      </c>
      <c r="G10" s="347">
        <v>238</v>
      </c>
      <c r="H10" s="347">
        <v>207</v>
      </c>
      <c r="I10" s="347">
        <v>179</v>
      </c>
      <c r="J10" s="418">
        <v>200.75</v>
      </c>
      <c r="K10" s="347"/>
      <c r="L10" s="347"/>
      <c r="M10" s="347"/>
      <c r="N10" s="347"/>
      <c r="O10" s="388">
        <f t="shared" ref="O10:O32" si="0">SUM(C10:J10)/8</f>
        <v>225.84375</v>
      </c>
      <c r="P10"/>
      <c r="Q10"/>
      <c r="R10"/>
      <c r="S10"/>
    </row>
    <row r="11" spans="1:19">
      <c r="A11" s="538" t="s">
        <v>26</v>
      </c>
      <c r="B11" s="349" t="s">
        <v>463</v>
      </c>
      <c r="C11" s="347">
        <v>1</v>
      </c>
      <c r="D11" s="347">
        <v>1</v>
      </c>
      <c r="E11" s="347">
        <v>1</v>
      </c>
      <c r="F11" s="347">
        <v>20</v>
      </c>
      <c r="G11" s="347">
        <v>17</v>
      </c>
      <c r="H11" s="347">
        <v>1</v>
      </c>
      <c r="I11" s="347">
        <v>1</v>
      </c>
      <c r="J11" s="418">
        <v>5.25</v>
      </c>
      <c r="K11" s="347"/>
      <c r="L11" s="347"/>
      <c r="M11" s="347"/>
      <c r="N11" s="347"/>
      <c r="O11" s="388">
        <f t="shared" si="0"/>
        <v>5.90625</v>
      </c>
      <c r="P11"/>
      <c r="Q11"/>
      <c r="R11"/>
      <c r="S11"/>
    </row>
    <row r="12" spans="1:19">
      <c r="A12" s="539"/>
      <c r="B12" s="349" t="s">
        <v>464</v>
      </c>
      <c r="C12" s="347">
        <v>1</v>
      </c>
      <c r="D12" s="347">
        <v>1</v>
      </c>
      <c r="E12" s="347">
        <v>1</v>
      </c>
      <c r="F12" s="347">
        <v>32</v>
      </c>
      <c r="G12" s="347">
        <v>30</v>
      </c>
      <c r="H12" s="347">
        <v>20</v>
      </c>
      <c r="I12" s="347">
        <v>1</v>
      </c>
      <c r="J12" s="418">
        <v>10.75</v>
      </c>
      <c r="K12" s="347"/>
      <c r="L12" s="347"/>
      <c r="M12" s="347"/>
      <c r="N12" s="347"/>
      <c r="O12" s="388">
        <f t="shared" si="0"/>
        <v>12.09375</v>
      </c>
      <c r="P12"/>
      <c r="Q12"/>
      <c r="R12"/>
      <c r="S12"/>
    </row>
    <row r="13" spans="1:19">
      <c r="A13" s="540" t="s">
        <v>20</v>
      </c>
      <c r="B13" s="349" t="s">
        <v>463</v>
      </c>
      <c r="C13" s="347">
        <v>1</v>
      </c>
      <c r="D13" s="347">
        <v>1</v>
      </c>
      <c r="E13" s="347">
        <v>1</v>
      </c>
      <c r="F13" s="347">
        <v>13</v>
      </c>
      <c r="G13" s="347">
        <v>1</v>
      </c>
      <c r="H13" s="347">
        <v>1</v>
      </c>
      <c r="I13" s="347">
        <v>25</v>
      </c>
      <c r="J13" s="418">
        <v>5.375</v>
      </c>
      <c r="K13" s="347"/>
      <c r="L13" s="347"/>
      <c r="M13" s="347"/>
      <c r="N13" s="347"/>
      <c r="O13" s="388">
        <f t="shared" si="0"/>
        <v>6.046875</v>
      </c>
      <c r="P13"/>
      <c r="Q13"/>
      <c r="R13"/>
      <c r="S13"/>
    </row>
    <row r="14" spans="1:19">
      <c r="A14" s="541"/>
      <c r="B14" s="349" t="s">
        <v>464</v>
      </c>
      <c r="C14" s="347">
        <v>1</v>
      </c>
      <c r="D14" s="347">
        <v>1</v>
      </c>
      <c r="E14" s="347">
        <v>1</v>
      </c>
      <c r="F14" s="347">
        <v>1</v>
      </c>
      <c r="G14" s="347" t="s">
        <v>465</v>
      </c>
      <c r="H14" s="347">
        <v>1</v>
      </c>
      <c r="I14" s="347">
        <v>1</v>
      </c>
      <c r="J14" s="418">
        <v>0.75</v>
      </c>
      <c r="K14" s="347"/>
      <c r="L14" s="347"/>
      <c r="M14" s="347"/>
      <c r="N14" s="347"/>
      <c r="O14" s="388">
        <f t="shared" si="0"/>
        <v>0.84375</v>
      </c>
      <c r="P14"/>
      <c r="Q14"/>
      <c r="R14"/>
      <c r="S14"/>
    </row>
    <row r="15" spans="1:19">
      <c r="A15" s="541"/>
      <c r="B15" s="349" t="s">
        <v>466</v>
      </c>
      <c r="C15" s="347">
        <v>15</v>
      </c>
      <c r="D15" s="347">
        <v>15</v>
      </c>
      <c r="E15" s="347">
        <v>45</v>
      </c>
      <c r="F15" s="347">
        <v>65</v>
      </c>
      <c r="G15" s="347" t="s">
        <v>465</v>
      </c>
      <c r="H15" s="347">
        <v>1</v>
      </c>
      <c r="I15" s="347">
        <v>30</v>
      </c>
      <c r="J15" s="418">
        <v>21.375</v>
      </c>
      <c r="K15" s="347"/>
      <c r="L15" s="347"/>
      <c r="M15" s="347"/>
      <c r="N15" s="347"/>
      <c r="O15" s="388">
        <f t="shared" si="0"/>
        <v>24.046875</v>
      </c>
      <c r="P15"/>
      <c r="Q15"/>
      <c r="R15"/>
      <c r="S15"/>
    </row>
    <row r="16" spans="1:19">
      <c r="A16" s="542" t="s">
        <v>22</v>
      </c>
      <c r="B16" s="346" t="s">
        <v>463</v>
      </c>
      <c r="C16" s="347">
        <v>1</v>
      </c>
      <c r="D16" s="347">
        <v>1</v>
      </c>
      <c r="E16" s="347">
        <v>35</v>
      </c>
      <c r="F16" s="347">
        <v>41</v>
      </c>
      <c r="G16" s="347">
        <v>38</v>
      </c>
      <c r="H16" s="347">
        <v>31</v>
      </c>
      <c r="I16" s="347">
        <v>29</v>
      </c>
      <c r="J16" s="418">
        <v>22</v>
      </c>
      <c r="K16" s="347"/>
      <c r="L16" s="347"/>
      <c r="M16" s="347"/>
      <c r="N16" s="347"/>
      <c r="O16" s="388">
        <f t="shared" si="0"/>
        <v>24.75</v>
      </c>
      <c r="P16"/>
      <c r="Q16"/>
      <c r="R16"/>
      <c r="S16"/>
    </row>
    <row r="17" spans="1:19">
      <c r="A17" s="543"/>
      <c r="B17" s="349" t="s">
        <v>464</v>
      </c>
      <c r="C17" s="347">
        <v>73</v>
      </c>
      <c r="D17" s="347">
        <v>1</v>
      </c>
      <c r="E17" s="347">
        <v>32</v>
      </c>
      <c r="F17" s="347">
        <v>1</v>
      </c>
      <c r="G17" s="347">
        <v>1</v>
      </c>
      <c r="H17" s="347">
        <v>1</v>
      </c>
      <c r="I17" s="347">
        <v>22</v>
      </c>
      <c r="J17" s="418">
        <v>16.375</v>
      </c>
      <c r="K17" s="347"/>
      <c r="L17" s="347"/>
      <c r="M17" s="347"/>
      <c r="N17" s="347"/>
      <c r="O17" s="388">
        <f t="shared" si="0"/>
        <v>18.421875</v>
      </c>
      <c r="P17"/>
      <c r="Q17"/>
      <c r="R17"/>
      <c r="S17"/>
    </row>
    <row r="18" spans="1:19">
      <c r="A18" s="350" t="s">
        <v>123</v>
      </c>
      <c r="B18" s="351" t="s">
        <v>463</v>
      </c>
      <c r="C18" s="347">
        <v>23</v>
      </c>
      <c r="D18" s="347">
        <v>23</v>
      </c>
      <c r="E18" s="347">
        <v>45</v>
      </c>
      <c r="F18" s="347">
        <v>60</v>
      </c>
      <c r="G18" s="347">
        <v>42</v>
      </c>
      <c r="H18" s="347">
        <v>33</v>
      </c>
      <c r="I18" s="347">
        <v>25</v>
      </c>
      <c r="J18" s="418">
        <v>31.375</v>
      </c>
      <c r="K18" s="347"/>
      <c r="L18" s="347"/>
      <c r="M18" s="347"/>
      <c r="N18" s="347"/>
      <c r="O18" s="388">
        <f t="shared" si="0"/>
        <v>35.296875</v>
      </c>
      <c r="P18"/>
      <c r="Q18"/>
      <c r="R18"/>
      <c r="S18"/>
    </row>
    <row r="19" spans="1:19">
      <c r="A19" s="350" t="s">
        <v>122</v>
      </c>
      <c r="B19" s="351" t="s">
        <v>463</v>
      </c>
      <c r="C19" s="347">
        <v>1</v>
      </c>
      <c r="D19" s="347">
        <v>1</v>
      </c>
      <c r="E19" s="347">
        <v>10</v>
      </c>
      <c r="F19" s="347">
        <v>1</v>
      </c>
      <c r="G19" s="347">
        <v>1</v>
      </c>
      <c r="H19" s="347">
        <v>1</v>
      </c>
      <c r="I19" s="347">
        <v>1</v>
      </c>
      <c r="J19" s="418">
        <v>2</v>
      </c>
      <c r="K19" s="347"/>
      <c r="L19" s="347"/>
      <c r="M19" s="347"/>
      <c r="N19" s="347"/>
      <c r="O19" s="388">
        <f t="shared" si="0"/>
        <v>2.25</v>
      </c>
      <c r="P19"/>
      <c r="Q19"/>
      <c r="R19"/>
      <c r="S19"/>
    </row>
    <row r="20" spans="1:19">
      <c r="A20" s="352" t="s">
        <v>27</v>
      </c>
      <c r="B20" s="346" t="s">
        <v>463</v>
      </c>
      <c r="C20" s="347" t="s">
        <v>467</v>
      </c>
      <c r="D20" s="347" t="s">
        <v>467</v>
      </c>
      <c r="E20" s="347" t="s">
        <v>467</v>
      </c>
      <c r="F20" s="347" t="s">
        <v>467</v>
      </c>
      <c r="G20" s="347" t="s">
        <v>467</v>
      </c>
      <c r="H20" s="347" t="s">
        <v>467</v>
      </c>
      <c r="I20" s="347" t="s">
        <v>467</v>
      </c>
      <c r="J20" s="418">
        <v>0</v>
      </c>
      <c r="K20" s="347"/>
      <c r="L20" s="347"/>
      <c r="M20" s="347"/>
      <c r="N20" s="347"/>
      <c r="O20" s="388">
        <f t="shared" si="0"/>
        <v>0</v>
      </c>
    </row>
    <row r="21" spans="1:19">
      <c r="A21" s="353" t="s">
        <v>139</v>
      </c>
      <c r="B21" s="346" t="s">
        <v>463</v>
      </c>
      <c r="C21" s="347">
        <v>59</v>
      </c>
      <c r="D21" s="347"/>
      <c r="E21" s="347">
        <v>91</v>
      </c>
      <c r="F21" s="347">
        <v>96</v>
      </c>
      <c r="G21" s="347">
        <v>91</v>
      </c>
      <c r="H21" s="347">
        <v>76</v>
      </c>
      <c r="I21" s="347">
        <v>78</v>
      </c>
      <c r="J21" s="418">
        <v>61.375</v>
      </c>
      <c r="K21" s="347"/>
      <c r="L21" s="347"/>
      <c r="M21" s="347"/>
      <c r="N21" s="347"/>
      <c r="O21" s="388">
        <f t="shared" si="0"/>
        <v>69.046875</v>
      </c>
    </row>
    <row r="22" spans="1:19">
      <c r="A22" s="353" t="s">
        <v>28</v>
      </c>
      <c r="B22" s="354" t="s">
        <v>463</v>
      </c>
      <c r="C22" s="355">
        <v>1</v>
      </c>
      <c r="D22" s="355">
        <v>1</v>
      </c>
      <c r="E22" s="355">
        <v>1</v>
      </c>
      <c r="F22" s="355">
        <v>1</v>
      </c>
      <c r="G22" s="355">
        <v>1</v>
      </c>
      <c r="H22" s="355">
        <v>1</v>
      </c>
      <c r="I22" s="355">
        <v>1</v>
      </c>
      <c r="J22" s="420">
        <v>0.875</v>
      </c>
      <c r="K22" s="355"/>
      <c r="L22" s="355"/>
      <c r="M22" s="355"/>
      <c r="N22" s="355"/>
      <c r="O22" s="388">
        <f t="shared" si="0"/>
        <v>0.984375</v>
      </c>
    </row>
    <row r="23" spans="1:19">
      <c r="A23" s="544" t="s">
        <v>16</v>
      </c>
      <c r="B23" s="349" t="s">
        <v>463</v>
      </c>
      <c r="C23" s="347">
        <v>1</v>
      </c>
      <c r="D23" s="347">
        <v>1</v>
      </c>
      <c r="E23" s="347">
        <v>1</v>
      </c>
      <c r="F23" s="347">
        <v>14</v>
      </c>
      <c r="G23" s="347">
        <v>1</v>
      </c>
      <c r="H23" s="347">
        <v>1</v>
      </c>
      <c r="I23" s="347">
        <v>1</v>
      </c>
      <c r="J23" s="418">
        <v>2.5</v>
      </c>
      <c r="K23" s="347"/>
      <c r="L23" s="347"/>
      <c r="M23" s="347"/>
      <c r="N23" s="347"/>
      <c r="O23" s="388">
        <f t="shared" si="0"/>
        <v>2.8125</v>
      </c>
    </row>
    <row r="24" spans="1:19">
      <c r="A24" s="545"/>
      <c r="B24" s="349" t="s">
        <v>464</v>
      </c>
      <c r="C24" s="347">
        <v>1</v>
      </c>
      <c r="D24" s="347">
        <v>1</v>
      </c>
      <c r="E24" s="347">
        <v>1</v>
      </c>
      <c r="F24" s="347">
        <v>1</v>
      </c>
      <c r="G24" s="347">
        <v>1</v>
      </c>
      <c r="H24" s="347">
        <v>1</v>
      </c>
      <c r="I24" s="347">
        <v>1</v>
      </c>
      <c r="J24" s="418">
        <v>0.875</v>
      </c>
      <c r="K24" s="347"/>
      <c r="L24" s="347"/>
      <c r="M24" s="347"/>
      <c r="N24" s="347"/>
      <c r="O24" s="388">
        <f t="shared" si="0"/>
        <v>0.984375</v>
      </c>
    </row>
    <row r="25" spans="1:19">
      <c r="A25" s="545"/>
      <c r="B25" s="349" t="s">
        <v>468</v>
      </c>
      <c r="C25" s="347">
        <v>1</v>
      </c>
      <c r="D25" s="347">
        <v>1</v>
      </c>
      <c r="E25" s="347">
        <v>14</v>
      </c>
      <c r="F25" s="347">
        <v>15</v>
      </c>
      <c r="G25" s="347">
        <v>15</v>
      </c>
      <c r="H25" s="347">
        <v>1</v>
      </c>
      <c r="I25" s="347">
        <v>15</v>
      </c>
      <c r="J25" s="418">
        <v>7.75</v>
      </c>
      <c r="K25" s="347"/>
      <c r="L25" s="347"/>
      <c r="M25" s="347"/>
      <c r="N25" s="347"/>
      <c r="O25" s="388">
        <f t="shared" si="0"/>
        <v>8.71875</v>
      </c>
    </row>
    <row r="26" spans="1:19">
      <c r="A26" s="546"/>
      <c r="B26" s="349" t="s">
        <v>469</v>
      </c>
      <c r="C26" s="347">
        <v>1</v>
      </c>
      <c r="D26" s="347">
        <v>1</v>
      </c>
      <c r="E26" s="347">
        <v>14</v>
      </c>
      <c r="F26" s="347">
        <v>15</v>
      </c>
      <c r="G26" s="347">
        <v>15</v>
      </c>
      <c r="H26" s="347">
        <v>1</v>
      </c>
      <c r="I26" s="347">
        <v>15</v>
      </c>
      <c r="J26" s="418">
        <v>7.75</v>
      </c>
      <c r="K26" s="347"/>
      <c r="L26" s="347"/>
      <c r="M26" s="347"/>
      <c r="N26" s="347"/>
      <c r="O26" s="388">
        <f t="shared" si="0"/>
        <v>8.71875</v>
      </c>
    </row>
    <row r="27" spans="1:19">
      <c r="A27" s="547" t="s">
        <v>470</v>
      </c>
      <c r="B27" s="356" t="s">
        <v>463</v>
      </c>
      <c r="C27" s="357" t="s">
        <v>467</v>
      </c>
      <c r="D27" s="357" t="s">
        <v>467</v>
      </c>
      <c r="E27" s="357" t="s">
        <v>467</v>
      </c>
      <c r="F27" s="357" t="s">
        <v>467</v>
      </c>
      <c r="G27" s="357" t="s">
        <v>467</v>
      </c>
      <c r="H27" s="357" t="s">
        <v>467</v>
      </c>
      <c r="I27" s="357" t="s">
        <v>467</v>
      </c>
      <c r="J27" s="417">
        <v>0</v>
      </c>
      <c r="K27" s="357"/>
      <c r="L27" s="357"/>
      <c r="M27" s="357"/>
      <c r="N27" s="357"/>
      <c r="O27" s="388">
        <f t="shared" si="0"/>
        <v>0</v>
      </c>
    </row>
    <row r="28" spans="1:19">
      <c r="A28" s="548"/>
      <c r="B28" s="349" t="s">
        <v>464</v>
      </c>
      <c r="C28" s="347">
        <v>12</v>
      </c>
      <c r="D28" s="347">
        <v>20</v>
      </c>
      <c r="E28" s="347">
        <v>26</v>
      </c>
      <c r="F28" s="347">
        <v>26</v>
      </c>
      <c r="G28" s="347">
        <v>22</v>
      </c>
      <c r="H28" s="347">
        <v>1</v>
      </c>
      <c r="I28" s="347">
        <v>22</v>
      </c>
      <c r="J28" s="418">
        <v>16.125</v>
      </c>
      <c r="K28" s="347"/>
      <c r="L28" s="347"/>
      <c r="M28" s="347"/>
      <c r="N28" s="347"/>
      <c r="O28" s="388">
        <f t="shared" si="0"/>
        <v>18.140625</v>
      </c>
    </row>
    <row r="29" spans="1:19">
      <c r="A29" s="535" t="s">
        <v>147</v>
      </c>
      <c r="B29" s="346" t="s">
        <v>463</v>
      </c>
      <c r="C29" s="347">
        <v>1</v>
      </c>
      <c r="D29" s="347">
        <v>1</v>
      </c>
      <c r="E29" s="347">
        <v>1</v>
      </c>
      <c r="F29" s="347">
        <v>1</v>
      </c>
      <c r="G29" s="347">
        <v>1</v>
      </c>
      <c r="H29" s="347">
        <v>1</v>
      </c>
      <c r="I29" s="347">
        <v>1</v>
      </c>
      <c r="J29" s="418">
        <v>0.875</v>
      </c>
      <c r="K29" s="347"/>
      <c r="L29" s="347"/>
      <c r="M29" s="347"/>
      <c r="N29" s="347"/>
      <c r="O29" s="388">
        <f t="shared" si="0"/>
        <v>0.984375</v>
      </c>
    </row>
    <row r="30" spans="1:19">
      <c r="A30" s="535" t="s">
        <v>471</v>
      </c>
      <c r="B30" s="349" t="s">
        <v>464</v>
      </c>
      <c r="C30" s="347">
        <v>1</v>
      </c>
      <c r="D30" s="347">
        <v>1</v>
      </c>
      <c r="E30" s="347">
        <v>1</v>
      </c>
      <c r="F30" s="347">
        <v>1</v>
      </c>
      <c r="G30" s="347">
        <v>1</v>
      </c>
      <c r="H30" s="347">
        <v>1</v>
      </c>
      <c r="I30" s="347">
        <v>1</v>
      </c>
      <c r="J30" s="418">
        <v>0.875</v>
      </c>
      <c r="K30" s="347"/>
      <c r="L30" s="347"/>
      <c r="M30" s="347"/>
      <c r="N30" s="347"/>
      <c r="O30" s="388">
        <f t="shared" si="0"/>
        <v>0.984375</v>
      </c>
    </row>
    <row r="31" spans="1:19">
      <c r="A31" s="536" t="s">
        <v>30</v>
      </c>
      <c r="B31" s="346" t="s">
        <v>463</v>
      </c>
      <c r="C31" s="347">
        <v>1</v>
      </c>
      <c r="D31" s="347">
        <v>1</v>
      </c>
      <c r="E31" s="347">
        <v>1</v>
      </c>
      <c r="F31" s="347">
        <v>1</v>
      </c>
      <c r="G31" s="347">
        <v>1</v>
      </c>
      <c r="H31" s="347">
        <v>1</v>
      </c>
      <c r="I31" s="347">
        <v>1</v>
      </c>
      <c r="J31" s="418">
        <v>0.875</v>
      </c>
      <c r="K31" s="347"/>
      <c r="L31" s="347"/>
      <c r="M31" s="347"/>
      <c r="N31" s="347"/>
      <c r="O31" s="388">
        <f t="shared" si="0"/>
        <v>0.984375</v>
      </c>
    </row>
    <row r="32" spans="1:19">
      <c r="A32" s="537"/>
      <c r="B32" s="349" t="s">
        <v>464</v>
      </c>
      <c r="C32" s="347">
        <v>1</v>
      </c>
      <c r="D32" s="347">
        <v>1</v>
      </c>
      <c r="E32" s="347">
        <v>1</v>
      </c>
      <c r="F32" s="347">
        <v>1</v>
      </c>
      <c r="G32" s="347">
        <v>1</v>
      </c>
      <c r="H32" s="347">
        <v>1</v>
      </c>
      <c r="I32" s="347">
        <v>1</v>
      </c>
      <c r="J32" s="418">
        <v>0.875</v>
      </c>
      <c r="K32" s="347"/>
      <c r="L32" s="347"/>
      <c r="M32" s="347"/>
      <c r="N32" s="347"/>
      <c r="O32" s="388">
        <f t="shared" si="0"/>
        <v>0.984375</v>
      </c>
    </row>
    <row r="33" spans="1:14" ht="15.6">
      <c r="A33" s="529" t="s">
        <v>567</v>
      </c>
      <c r="B33" s="529"/>
      <c r="C33" s="101"/>
      <c r="D33" s="101"/>
      <c r="E33" s="101"/>
      <c r="F33" s="101"/>
      <c r="G33" s="101"/>
      <c r="H33" s="123"/>
      <c r="I33" s="101"/>
      <c r="J33" s="101"/>
      <c r="K33" s="101"/>
      <c r="L33" s="101"/>
      <c r="M33" s="101"/>
      <c r="N33" s="101"/>
    </row>
    <row r="34" spans="1:14" ht="15.6">
      <c r="A34" s="137" t="s">
        <v>71</v>
      </c>
      <c r="B34" s="137"/>
      <c r="C34" s="101"/>
      <c r="D34" s="101"/>
      <c r="E34" s="101"/>
      <c r="F34" s="101"/>
      <c r="G34" s="101"/>
      <c r="H34" s="123"/>
      <c r="I34" s="101"/>
      <c r="J34" s="101"/>
      <c r="K34" s="101"/>
      <c r="L34" s="101"/>
      <c r="M34" s="101"/>
      <c r="N34" s="101"/>
    </row>
    <row r="35" spans="1:14" ht="15.6">
      <c r="A35" s="138" t="s">
        <v>72</v>
      </c>
      <c r="B35" s="138"/>
      <c r="C35" s="101"/>
      <c r="D35" s="101"/>
      <c r="E35" s="101"/>
      <c r="F35" s="101"/>
      <c r="G35" s="101"/>
      <c r="H35" s="123"/>
      <c r="I35" s="101"/>
      <c r="J35" s="101"/>
      <c r="K35" s="101"/>
      <c r="L35" s="101"/>
      <c r="M35" s="101"/>
      <c r="N35" s="101"/>
    </row>
  </sheetData>
  <mergeCells count="15">
    <mergeCell ref="A7:B7"/>
    <mergeCell ref="A33:B33"/>
    <mergeCell ref="A8:O8"/>
    <mergeCell ref="A1:N1"/>
    <mergeCell ref="A2:N2"/>
    <mergeCell ref="A3:N3"/>
    <mergeCell ref="A4:N4"/>
    <mergeCell ref="A5:N5"/>
    <mergeCell ref="A29:A30"/>
    <mergeCell ref="A31:A32"/>
    <mergeCell ref="A11:A12"/>
    <mergeCell ref="A13:A15"/>
    <mergeCell ref="A16:A17"/>
    <mergeCell ref="A23:A26"/>
    <mergeCell ref="A27:A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BFAC-9E55-4A7C-9A9A-3FD5109D9908}">
  <dimension ref="A1:O41"/>
  <sheetViews>
    <sheetView tabSelected="1" topLeftCell="A9" workbookViewId="0">
      <selection activeCell="A41" sqref="A41:B41"/>
    </sheetView>
  </sheetViews>
  <sheetFormatPr baseColWidth="10" defaultColWidth="11.44140625" defaultRowHeight="15.6"/>
  <cols>
    <col min="1" max="1" width="35.6640625" style="151" customWidth="1"/>
    <col min="2" max="2" width="18" style="151" customWidth="1"/>
    <col min="3" max="7" width="12.33203125" style="152" customWidth="1"/>
    <col min="8" max="8" width="12.33203125" style="153" customWidth="1"/>
    <col min="9" max="14" width="12.33203125" style="152" customWidth="1"/>
    <col min="15" max="16384" width="11.44140625" style="1"/>
  </cols>
  <sheetData>
    <row r="1" spans="1:15" ht="21">
      <c r="A1" s="506" t="s">
        <v>73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</row>
    <row r="2" spans="1:15" ht="21">
      <c r="A2" s="506" t="s">
        <v>74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</row>
    <row r="3" spans="1:15" ht="21">
      <c r="A3" s="506" t="s">
        <v>75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</row>
    <row r="4" spans="1:15" ht="21">
      <c r="A4" s="493" t="s">
        <v>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</row>
    <row r="5" spans="1:15" ht="21">
      <c r="A5" s="494">
        <v>2024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</row>
    <row r="6" spans="1:15" ht="18">
      <c r="A6" s="2" t="s">
        <v>472</v>
      </c>
      <c r="B6" s="3"/>
      <c r="C6" s="4"/>
      <c r="D6" s="4"/>
      <c r="E6" s="5"/>
      <c r="F6" s="5"/>
      <c r="G6" s="6"/>
      <c r="H6" s="7"/>
      <c r="I6" s="6"/>
      <c r="J6" s="6"/>
      <c r="K6" s="6"/>
      <c r="L6" s="6"/>
      <c r="M6" s="8"/>
      <c r="N6" s="6"/>
    </row>
    <row r="7" spans="1:15" ht="41.4">
      <c r="A7" s="495" t="s">
        <v>2</v>
      </c>
      <c r="B7" s="528"/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9" t="s">
        <v>14</v>
      </c>
      <c r="O7" s="381" t="s">
        <v>514</v>
      </c>
    </row>
    <row r="8" spans="1:15">
      <c r="A8" s="490" t="s">
        <v>473</v>
      </c>
      <c r="B8" s="491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</row>
    <row r="9" spans="1:15">
      <c r="A9" s="26" t="s">
        <v>37</v>
      </c>
      <c r="B9" s="141" t="s">
        <v>474</v>
      </c>
      <c r="C9" s="359">
        <v>119</v>
      </c>
      <c r="D9" s="360">
        <v>117</v>
      </c>
      <c r="E9" s="360">
        <v>121</v>
      </c>
      <c r="F9" s="361">
        <v>125</v>
      </c>
      <c r="G9" s="361">
        <v>120</v>
      </c>
      <c r="H9" s="361">
        <v>121</v>
      </c>
      <c r="I9" s="361">
        <v>111</v>
      </c>
      <c r="J9" s="419">
        <v>104.25</v>
      </c>
      <c r="K9" s="361"/>
      <c r="L9" s="361"/>
      <c r="M9" s="361"/>
      <c r="N9" s="361"/>
      <c r="O9" s="388">
        <f>SUM(C9:J9)/8</f>
        <v>117.28125</v>
      </c>
    </row>
    <row r="10" spans="1:15" ht="14.4">
      <c r="A10" s="549" t="s">
        <v>21</v>
      </c>
      <c r="B10" s="141" t="s">
        <v>474</v>
      </c>
      <c r="C10" s="359">
        <v>19</v>
      </c>
      <c r="D10" s="360">
        <v>18</v>
      </c>
      <c r="E10" s="360">
        <v>37</v>
      </c>
      <c r="F10" s="361">
        <v>27</v>
      </c>
      <c r="G10" s="361">
        <v>10</v>
      </c>
      <c r="H10" s="361">
        <v>8</v>
      </c>
      <c r="I10" s="362">
        <v>5</v>
      </c>
      <c r="J10" s="419">
        <v>15.5</v>
      </c>
      <c r="K10" s="361"/>
      <c r="L10" s="361"/>
      <c r="M10" s="361"/>
      <c r="N10" s="361"/>
      <c r="O10" s="388">
        <f t="shared" ref="O10:O38" si="0">SUM(C10:J10)/8</f>
        <v>17.4375</v>
      </c>
    </row>
    <row r="11" spans="1:15" ht="14.4">
      <c r="A11" s="487"/>
      <c r="B11" s="141" t="s">
        <v>475</v>
      </c>
      <c r="C11" s="359">
        <v>90</v>
      </c>
      <c r="D11" s="360">
        <v>90</v>
      </c>
      <c r="E11" s="360">
        <v>60</v>
      </c>
      <c r="F11" s="363">
        <v>90</v>
      </c>
      <c r="G11" s="361">
        <v>90</v>
      </c>
      <c r="H11" s="361">
        <v>90</v>
      </c>
      <c r="I11" s="362">
        <v>30</v>
      </c>
      <c r="J11" s="419">
        <v>67.5</v>
      </c>
      <c r="K11" s="361"/>
      <c r="L11" s="361"/>
      <c r="M11" s="361"/>
      <c r="N11" s="361"/>
      <c r="O11" s="388">
        <f t="shared" si="0"/>
        <v>75.9375</v>
      </c>
    </row>
    <row r="12" spans="1:15">
      <c r="A12" s="27" t="s">
        <v>40</v>
      </c>
      <c r="B12" s="141" t="s">
        <v>475</v>
      </c>
      <c r="C12" s="359">
        <v>1</v>
      </c>
      <c r="D12" s="360">
        <v>1</v>
      </c>
      <c r="E12" s="360">
        <v>1</v>
      </c>
      <c r="F12" s="363">
        <v>1</v>
      </c>
      <c r="G12" s="361">
        <v>1</v>
      </c>
      <c r="H12" s="361">
        <v>1</v>
      </c>
      <c r="I12" s="362">
        <v>1</v>
      </c>
      <c r="J12" s="419">
        <v>0.875</v>
      </c>
      <c r="K12" s="361"/>
      <c r="L12" s="361"/>
      <c r="M12" s="361"/>
      <c r="N12" s="361"/>
      <c r="O12" s="388">
        <f t="shared" si="0"/>
        <v>0.984375</v>
      </c>
    </row>
    <row r="13" spans="1:15" ht="14.4">
      <c r="A13" s="488" t="s">
        <v>31</v>
      </c>
      <c r="B13" s="141" t="s">
        <v>474</v>
      </c>
      <c r="C13" s="359">
        <v>52</v>
      </c>
      <c r="D13" s="360">
        <v>89</v>
      </c>
      <c r="E13" s="360">
        <v>79</v>
      </c>
      <c r="F13" s="363">
        <v>83</v>
      </c>
      <c r="G13" s="361">
        <v>80</v>
      </c>
      <c r="H13" s="361">
        <v>77</v>
      </c>
      <c r="I13" s="361">
        <v>81</v>
      </c>
      <c r="J13" s="419">
        <v>67.625</v>
      </c>
      <c r="K13" s="361"/>
      <c r="L13" s="361"/>
      <c r="M13" s="361"/>
      <c r="N13" s="361"/>
      <c r="O13" s="388">
        <f t="shared" si="0"/>
        <v>76.078125</v>
      </c>
    </row>
    <row r="14" spans="1:15" ht="14.4">
      <c r="A14" s="488"/>
      <c r="B14" s="141" t="s">
        <v>475</v>
      </c>
      <c r="C14" s="359">
        <v>90</v>
      </c>
      <c r="D14" s="360">
        <v>60</v>
      </c>
      <c r="E14" s="360">
        <v>60</v>
      </c>
      <c r="F14" s="363">
        <v>60</v>
      </c>
      <c r="G14" s="361">
        <v>60</v>
      </c>
      <c r="H14" s="361">
        <v>60</v>
      </c>
      <c r="I14" s="361">
        <v>60</v>
      </c>
      <c r="J14" s="419">
        <v>56.25</v>
      </c>
      <c r="K14" s="361"/>
      <c r="L14" s="361"/>
      <c r="M14" s="362"/>
      <c r="N14" s="361"/>
      <c r="O14" s="388">
        <f t="shared" si="0"/>
        <v>63.28125</v>
      </c>
    </row>
    <row r="15" spans="1:15">
      <c r="A15" s="26" t="s">
        <v>476</v>
      </c>
      <c r="B15" s="141" t="s">
        <v>474</v>
      </c>
      <c r="C15" s="359">
        <v>361</v>
      </c>
      <c r="D15" s="360">
        <v>365</v>
      </c>
      <c r="E15" s="360">
        <v>365</v>
      </c>
      <c r="F15" s="363">
        <v>365</v>
      </c>
      <c r="G15" s="361">
        <v>365</v>
      </c>
      <c r="H15" s="361">
        <v>360</v>
      </c>
      <c r="I15" s="361">
        <v>365</v>
      </c>
      <c r="J15" s="419">
        <v>318.25</v>
      </c>
      <c r="K15" s="361"/>
      <c r="L15" s="361"/>
      <c r="M15" s="361"/>
      <c r="N15" s="361"/>
      <c r="O15" s="388">
        <f t="shared" si="0"/>
        <v>358.03125</v>
      </c>
    </row>
    <row r="16" spans="1:15">
      <c r="A16" s="17" t="s">
        <v>26</v>
      </c>
      <c r="B16" s="141" t="s">
        <v>475</v>
      </c>
      <c r="C16" s="359">
        <v>60</v>
      </c>
      <c r="D16" s="360">
        <v>90</v>
      </c>
      <c r="E16" s="360">
        <v>60</v>
      </c>
      <c r="F16" s="363">
        <v>10</v>
      </c>
      <c r="G16" s="361">
        <v>40</v>
      </c>
      <c r="H16" s="361">
        <v>60</v>
      </c>
      <c r="I16" s="361">
        <v>60</v>
      </c>
      <c r="J16" s="419">
        <v>47.5</v>
      </c>
      <c r="K16" s="361"/>
      <c r="L16" s="361"/>
      <c r="M16" s="362"/>
      <c r="N16" s="361"/>
      <c r="O16" s="388">
        <f t="shared" si="0"/>
        <v>53.4375</v>
      </c>
    </row>
    <row r="17" spans="1:15">
      <c r="A17" s="26" t="s">
        <v>163</v>
      </c>
      <c r="B17" s="141" t="s">
        <v>474</v>
      </c>
      <c r="C17" s="359">
        <v>349</v>
      </c>
      <c r="D17" s="360">
        <v>357</v>
      </c>
      <c r="E17" s="360">
        <v>354</v>
      </c>
      <c r="F17" s="363">
        <v>349</v>
      </c>
      <c r="G17" s="361">
        <v>354</v>
      </c>
      <c r="H17" s="361">
        <v>354</v>
      </c>
      <c r="I17" s="361">
        <v>350</v>
      </c>
      <c r="J17" s="419">
        <v>308.375</v>
      </c>
      <c r="K17" s="361"/>
      <c r="L17" s="361"/>
      <c r="M17" s="362"/>
      <c r="N17" s="361"/>
      <c r="O17" s="388">
        <f t="shared" si="0"/>
        <v>346.921875</v>
      </c>
    </row>
    <row r="18" spans="1:15">
      <c r="A18" s="26" t="s">
        <v>477</v>
      </c>
      <c r="B18" s="141" t="s">
        <v>474</v>
      </c>
      <c r="C18" s="359">
        <v>213</v>
      </c>
      <c r="D18" s="360">
        <v>227</v>
      </c>
      <c r="E18" s="360">
        <v>177</v>
      </c>
      <c r="F18" s="363">
        <v>186</v>
      </c>
      <c r="G18" s="361">
        <v>253</v>
      </c>
      <c r="H18" s="361">
        <v>272</v>
      </c>
      <c r="I18" s="361">
        <v>290</v>
      </c>
      <c r="J18" s="419">
        <v>202.25</v>
      </c>
      <c r="K18" s="361"/>
      <c r="L18" s="361"/>
      <c r="M18" s="362"/>
      <c r="N18" s="361"/>
      <c r="O18" s="388">
        <f t="shared" si="0"/>
        <v>227.53125</v>
      </c>
    </row>
    <row r="19" spans="1:15">
      <c r="A19" s="17" t="s">
        <v>20</v>
      </c>
      <c r="B19" s="141" t="s">
        <v>475</v>
      </c>
      <c r="C19" s="359">
        <v>30</v>
      </c>
      <c r="D19" s="360">
        <v>30</v>
      </c>
      <c r="E19" s="360">
        <v>30</v>
      </c>
      <c r="F19" s="363">
        <v>30</v>
      </c>
      <c r="G19" s="361">
        <v>30</v>
      </c>
      <c r="H19" s="361">
        <v>30</v>
      </c>
      <c r="I19" s="361">
        <v>30</v>
      </c>
      <c r="J19" s="419">
        <v>26.25</v>
      </c>
      <c r="K19" s="361"/>
      <c r="L19" s="361"/>
      <c r="M19" s="362"/>
      <c r="N19" s="361"/>
      <c r="O19" s="388">
        <f t="shared" si="0"/>
        <v>29.53125</v>
      </c>
    </row>
    <row r="20" spans="1:15" ht="14.4">
      <c r="A20" s="503" t="s">
        <v>256</v>
      </c>
      <c r="B20" s="141" t="s">
        <v>475</v>
      </c>
      <c r="C20" s="359">
        <v>1</v>
      </c>
      <c r="D20" s="360">
        <v>1</v>
      </c>
      <c r="E20" s="360">
        <v>1</v>
      </c>
      <c r="F20" s="363">
        <v>1</v>
      </c>
      <c r="G20" s="361">
        <v>1</v>
      </c>
      <c r="H20" s="361">
        <v>1</v>
      </c>
      <c r="I20" s="361">
        <v>1</v>
      </c>
      <c r="J20" s="419">
        <v>0.875</v>
      </c>
      <c r="K20" s="361"/>
      <c r="L20" s="361"/>
      <c r="M20" s="362"/>
      <c r="N20" s="361"/>
      <c r="O20" s="388">
        <f t="shared" si="0"/>
        <v>0.984375</v>
      </c>
    </row>
    <row r="21" spans="1:15" ht="14.4">
      <c r="A21" s="505"/>
      <c r="B21" s="141" t="s">
        <v>474</v>
      </c>
      <c r="C21" s="359">
        <v>54</v>
      </c>
      <c r="D21" s="360">
        <v>75</v>
      </c>
      <c r="E21" s="360">
        <v>65</v>
      </c>
      <c r="F21" s="359">
        <v>48</v>
      </c>
      <c r="G21" s="360">
        <v>39</v>
      </c>
      <c r="H21" s="361">
        <v>51</v>
      </c>
      <c r="I21" s="361">
        <v>50</v>
      </c>
      <c r="J21" s="419">
        <v>47.75</v>
      </c>
      <c r="K21" s="361"/>
      <c r="L21" s="361"/>
      <c r="M21" s="362"/>
      <c r="N21" s="361"/>
      <c r="O21" s="388">
        <f t="shared" si="0"/>
        <v>53.71875</v>
      </c>
    </row>
    <row r="22" spans="1:15">
      <c r="A22" s="364" t="s">
        <v>123</v>
      </c>
      <c r="B22" s="141" t="s">
        <v>475</v>
      </c>
      <c r="C22" s="359">
        <v>60</v>
      </c>
      <c r="D22" s="360">
        <v>90</v>
      </c>
      <c r="E22" s="360">
        <v>90</v>
      </c>
      <c r="F22" s="363">
        <v>150</v>
      </c>
      <c r="G22" s="361">
        <v>180</v>
      </c>
      <c r="H22" s="361">
        <v>30</v>
      </c>
      <c r="I22" s="361">
        <v>120</v>
      </c>
      <c r="J22" s="419">
        <v>90</v>
      </c>
      <c r="K22" s="361"/>
      <c r="L22" s="361"/>
      <c r="M22" s="362"/>
      <c r="N22" s="361"/>
      <c r="O22" s="388">
        <f t="shared" si="0"/>
        <v>101.25</v>
      </c>
    </row>
    <row r="23" spans="1:15" ht="14.4">
      <c r="A23" s="503" t="s">
        <v>478</v>
      </c>
      <c r="B23" s="141" t="s">
        <v>475</v>
      </c>
      <c r="C23" s="359">
        <v>1</v>
      </c>
      <c r="D23" s="359">
        <v>1</v>
      </c>
      <c r="E23" s="359">
        <v>1</v>
      </c>
      <c r="F23" s="363">
        <v>1</v>
      </c>
      <c r="G23" s="363">
        <v>1</v>
      </c>
      <c r="H23" s="361">
        <v>1</v>
      </c>
      <c r="I23" s="361">
        <v>1</v>
      </c>
      <c r="J23" s="419">
        <v>0.875</v>
      </c>
      <c r="K23" s="361"/>
      <c r="L23" s="361"/>
      <c r="M23" s="362"/>
      <c r="N23" s="361"/>
      <c r="O23" s="388">
        <f t="shared" si="0"/>
        <v>0.984375</v>
      </c>
    </row>
    <row r="24" spans="1:15" ht="14.4">
      <c r="A24" s="505"/>
      <c r="B24" s="141" t="s">
        <v>474</v>
      </c>
      <c r="C24" s="359">
        <v>216</v>
      </c>
      <c r="D24" s="359">
        <v>208</v>
      </c>
      <c r="E24" s="359">
        <v>198</v>
      </c>
      <c r="F24" s="363">
        <v>210</v>
      </c>
      <c r="G24" s="363">
        <v>215</v>
      </c>
      <c r="H24" s="361">
        <v>206</v>
      </c>
      <c r="I24" s="361">
        <v>217</v>
      </c>
      <c r="J24" s="419">
        <v>183.75</v>
      </c>
      <c r="K24" s="361"/>
      <c r="L24" s="361"/>
      <c r="M24" s="362"/>
      <c r="N24" s="361"/>
      <c r="O24" s="388">
        <f t="shared" si="0"/>
        <v>206.71875</v>
      </c>
    </row>
    <row r="25" spans="1:15">
      <c r="A25" s="26" t="s">
        <v>22</v>
      </c>
      <c r="B25" s="141" t="s">
        <v>474</v>
      </c>
      <c r="C25" s="359">
        <v>112</v>
      </c>
      <c r="D25" s="359">
        <v>74</v>
      </c>
      <c r="E25" s="359">
        <v>95</v>
      </c>
      <c r="F25" s="363">
        <v>92</v>
      </c>
      <c r="G25" s="363">
        <v>124</v>
      </c>
      <c r="H25" s="361">
        <v>124</v>
      </c>
      <c r="I25" s="361">
        <v>135</v>
      </c>
      <c r="J25" s="419">
        <v>94.5</v>
      </c>
      <c r="K25" s="361"/>
      <c r="L25" s="361"/>
      <c r="M25" s="362"/>
      <c r="N25" s="361"/>
      <c r="O25" s="388">
        <f t="shared" si="0"/>
        <v>106.3125</v>
      </c>
    </row>
    <row r="26" spans="1:15">
      <c r="A26" s="26" t="s">
        <v>128</v>
      </c>
      <c r="B26" s="141" t="s">
        <v>474</v>
      </c>
      <c r="C26" s="359">
        <v>122</v>
      </c>
      <c r="D26" s="359">
        <v>115</v>
      </c>
      <c r="E26" s="359">
        <v>112</v>
      </c>
      <c r="F26" s="363">
        <v>102</v>
      </c>
      <c r="G26" s="363">
        <v>92</v>
      </c>
      <c r="H26" s="361">
        <v>97</v>
      </c>
      <c r="I26" s="361">
        <v>105</v>
      </c>
      <c r="J26" s="419">
        <v>93.125</v>
      </c>
      <c r="K26" s="361"/>
      <c r="L26" s="361"/>
      <c r="M26" s="362"/>
      <c r="N26" s="361"/>
      <c r="O26" s="388">
        <f t="shared" si="0"/>
        <v>104.765625</v>
      </c>
    </row>
    <row r="27" spans="1:15">
      <c r="A27" s="148" t="s">
        <v>87</v>
      </c>
      <c r="B27" s="141" t="s">
        <v>474</v>
      </c>
      <c r="C27" s="359">
        <v>52</v>
      </c>
      <c r="D27" s="359">
        <v>24</v>
      </c>
      <c r="E27" s="359">
        <v>2</v>
      </c>
      <c r="F27" s="363">
        <v>61</v>
      </c>
      <c r="G27" s="363">
        <v>30</v>
      </c>
      <c r="H27" s="361">
        <v>156</v>
      </c>
      <c r="I27" s="361">
        <v>160</v>
      </c>
      <c r="J27" s="419">
        <v>60.625</v>
      </c>
      <c r="K27" s="361"/>
      <c r="L27" s="361"/>
      <c r="M27" s="362"/>
      <c r="N27" s="361"/>
      <c r="O27" s="388">
        <f t="shared" si="0"/>
        <v>68.203125</v>
      </c>
    </row>
    <row r="28" spans="1:15" ht="14.4">
      <c r="A28" s="503" t="s">
        <v>52</v>
      </c>
      <c r="B28" s="141" t="s">
        <v>474</v>
      </c>
      <c r="C28" s="359">
        <v>252</v>
      </c>
      <c r="D28" s="359">
        <v>196</v>
      </c>
      <c r="E28" s="359">
        <v>359</v>
      </c>
      <c r="F28" s="363">
        <v>365</v>
      </c>
      <c r="G28" s="363">
        <v>365</v>
      </c>
      <c r="H28" s="361">
        <v>365</v>
      </c>
      <c r="I28" s="361">
        <v>365</v>
      </c>
      <c r="J28" s="419">
        <v>283.375</v>
      </c>
      <c r="K28" s="361"/>
      <c r="L28" s="361"/>
      <c r="M28" s="362"/>
      <c r="N28" s="361"/>
      <c r="O28" s="388">
        <f t="shared" si="0"/>
        <v>318.796875</v>
      </c>
    </row>
    <row r="29" spans="1:15" ht="14.4">
      <c r="A29" s="505"/>
      <c r="B29" s="141" t="s">
        <v>475</v>
      </c>
      <c r="C29" s="359">
        <v>90</v>
      </c>
      <c r="D29" s="365"/>
      <c r="E29" s="365"/>
      <c r="F29" s="365"/>
      <c r="G29" s="366" t="s">
        <v>88</v>
      </c>
      <c r="H29" s="366" t="s">
        <v>88</v>
      </c>
      <c r="I29" s="366" t="s">
        <v>88</v>
      </c>
      <c r="J29" s="419">
        <v>11.25</v>
      </c>
      <c r="K29" s="361"/>
      <c r="L29" s="361"/>
      <c r="M29" s="362"/>
      <c r="N29" s="361"/>
      <c r="O29" s="388">
        <f t="shared" si="0"/>
        <v>12.65625</v>
      </c>
    </row>
    <row r="30" spans="1:15">
      <c r="A30" s="26" t="s">
        <v>122</v>
      </c>
      <c r="B30" s="141" t="s">
        <v>474</v>
      </c>
      <c r="C30" s="359">
        <v>270</v>
      </c>
      <c r="D30" s="359">
        <v>283</v>
      </c>
      <c r="E30" s="359">
        <v>267</v>
      </c>
      <c r="F30" s="363">
        <v>256</v>
      </c>
      <c r="G30" s="363">
        <v>254</v>
      </c>
      <c r="H30" s="361">
        <v>259</v>
      </c>
      <c r="I30" s="361">
        <v>230</v>
      </c>
      <c r="J30" s="419">
        <v>227.375</v>
      </c>
      <c r="K30" s="361"/>
      <c r="L30" s="361"/>
      <c r="M30" s="362"/>
      <c r="N30" s="361"/>
      <c r="O30" s="388">
        <f t="shared" si="0"/>
        <v>255.796875</v>
      </c>
    </row>
    <row r="31" spans="1:15">
      <c r="A31" s="148" t="s">
        <v>27</v>
      </c>
      <c r="B31" s="141" t="s">
        <v>474</v>
      </c>
      <c r="C31" s="359">
        <v>365</v>
      </c>
      <c r="D31" s="359">
        <v>365</v>
      </c>
      <c r="E31" s="359">
        <v>365</v>
      </c>
      <c r="F31" s="363">
        <v>365</v>
      </c>
      <c r="G31" s="363">
        <v>365</v>
      </c>
      <c r="H31" s="361">
        <v>365</v>
      </c>
      <c r="I31" s="361">
        <v>365</v>
      </c>
      <c r="J31" s="419">
        <v>319.375</v>
      </c>
      <c r="K31" s="361"/>
      <c r="L31" s="361"/>
      <c r="M31" s="362"/>
      <c r="N31" s="361"/>
      <c r="O31" s="388">
        <f t="shared" si="0"/>
        <v>359.296875</v>
      </c>
    </row>
    <row r="32" spans="1:15">
      <c r="A32" s="17" t="s">
        <v>139</v>
      </c>
      <c r="B32" s="141" t="s">
        <v>474</v>
      </c>
      <c r="C32" s="359">
        <v>68</v>
      </c>
      <c r="D32" s="359">
        <v>82</v>
      </c>
      <c r="E32" s="359">
        <v>80</v>
      </c>
      <c r="F32" s="363">
        <v>84</v>
      </c>
      <c r="G32" s="363">
        <v>157</v>
      </c>
      <c r="H32" s="361">
        <v>120</v>
      </c>
      <c r="I32" s="361">
        <v>90</v>
      </c>
      <c r="J32" s="419">
        <v>85.125</v>
      </c>
      <c r="K32" s="361"/>
      <c r="L32" s="361"/>
      <c r="M32" s="362"/>
      <c r="N32" s="361"/>
      <c r="O32" s="388">
        <f t="shared" si="0"/>
        <v>95.765625</v>
      </c>
    </row>
    <row r="33" spans="1:15">
      <c r="A33" s="17" t="s">
        <v>28</v>
      </c>
      <c r="B33" s="141" t="s">
        <v>474</v>
      </c>
      <c r="C33" s="359">
        <v>160</v>
      </c>
      <c r="D33" s="359">
        <v>146</v>
      </c>
      <c r="E33" s="359">
        <v>156</v>
      </c>
      <c r="F33" s="363">
        <v>172</v>
      </c>
      <c r="G33" s="363">
        <v>200</v>
      </c>
      <c r="H33" s="361">
        <v>212</v>
      </c>
      <c r="I33" s="361">
        <v>90</v>
      </c>
      <c r="J33" s="419">
        <v>142</v>
      </c>
      <c r="K33" s="361"/>
      <c r="L33" s="361"/>
      <c r="M33" s="361"/>
      <c r="N33" s="361"/>
      <c r="O33" s="388">
        <f t="shared" si="0"/>
        <v>159.75</v>
      </c>
    </row>
    <row r="34" spans="1:15" ht="14.4">
      <c r="A34" s="549" t="s">
        <v>16</v>
      </c>
      <c r="B34" s="141" t="s">
        <v>479</v>
      </c>
      <c r="C34" s="365"/>
      <c r="D34" s="365"/>
      <c r="E34" s="365"/>
      <c r="F34" s="365"/>
      <c r="G34" s="366" t="s">
        <v>88</v>
      </c>
      <c r="H34" s="366" t="s">
        <v>88</v>
      </c>
      <c r="I34" s="366" t="s">
        <v>88</v>
      </c>
      <c r="J34" s="419">
        <v>0</v>
      </c>
      <c r="K34" s="361"/>
      <c r="L34" s="361"/>
      <c r="M34" s="361"/>
      <c r="N34" s="361"/>
      <c r="O34" s="388">
        <f t="shared" si="0"/>
        <v>0</v>
      </c>
    </row>
    <row r="35" spans="1:15" ht="14.4">
      <c r="A35" s="487"/>
      <c r="B35" s="141" t="s">
        <v>475</v>
      </c>
      <c r="C35" s="359">
        <v>1</v>
      </c>
      <c r="D35" s="360">
        <v>1</v>
      </c>
      <c r="E35" s="360">
        <v>1</v>
      </c>
      <c r="F35" s="363">
        <v>1</v>
      </c>
      <c r="G35" s="361">
        <v>1</v>
      </c>
      <c r="H35" s="361">
        <v>1</v>
      </c>
      <c r="I35" s="361">
        <v>1</v>
      </c>
      <c r="J35" s="419">
        <v>0.875</v>
      </c>
      <c r="K35" s="361"/>
      <c r="L35" s="361"/>
      <c r="M35" s="361"/>
      <c r="N35" s="361"/>
      <c r="O35" s="388">
        <f t="shared" si="0"/>
        <v>0.984375</v>
      </c>
    </row>
    <row r="36" spans="1:15" ht="14.4">
      <c r="A36" s="488" t="s">
        <v>29</v>
      </c>
      <c r="B36" s="141" t="s">
        <v>474</v>
      </c>
      <c r="C36" s="359">
        <v>224</v>
      </c>
      <c r="D36" s="360">
        <v>224</v>
      </c>
      <c r="E36" s="360">
        <v>210</v>
      </c>
      <c r="F36" s="363">
        <v>218</v>
      </c>
      <c r="G36" s="361">
        <v>208</v>
      </c>
      <c r="H36" s="361">
        <v>209</v>
      </c>
      <c r="I36" s="361">
        <v>200</v>
      </c>
      <c r="J36" s="419">
        <v>186.625</v>
      </c>
      <c r="K36" s="362"/>
      <c r="L36" s="362"/>
      <c r="M36" s="361"/>
      <c r="N36" s="361"/>
      <c r="O36" s="388">
        <f t="shared" si="0"/>
        <v>209.953125</v>
      </c>
    </row>
    <row r="37" spans="1:15" ht="14.4">
      <c r="A37" s="488"/>
      <c r="B37" s="141" t="s">
        <v>475</v>
      </c>
      <c r="C37" s="359">
        <v>90</v>
      </c>
      <c r="D37" s="360">
        <v>90</v>
      </c>
      <c r="E37" s="360">
        <v>90</v>
      </c>
      <c r="F37" s="363">
        <v>90</v>
      </c>
      <c r="G37" s="361">
        <v>90</v>
      </c>
      <c r="H37" s="361">
        <v>90</v>
      </c>
      <c r="I37" s="361">
        <v>90</v>
      </c>
      <c r="J37" s="419">
        <v>78.75</v>
      </c>
      <c r="K37" s="361"/>
      <c r="L37" s="361"/>
      <c r="M37" s="361"/>
      <c r="N37" s="361"/>
      <c r="O37" s="388">
        <f t="shared" si="0"/>
        <v>88.59375</v>
      </c>
    </row>
    <row r="38" spans="1:15">
      <c r="A38" s="26" t="s">
        <v>30</v>
      </c>
      <c r="B38" s="141" t="s">
        <v>474</v>
      </c>
      <c r="C38" s="360">
        <v>1</v>
      </c>
      <c r="D38" s="360">
        <v>13</v>
      </c>
      <c r="E38" s="360">
        <v>3</v>
      </c>
      <c r="F38" s="363">
        <v>1</v>
      </c>
      <c r="G38" s="361">
        <v>3</v>
      </c>
      <c r="H38" s="361">
        <v>3</v>
      </c>
      <c r="I38" s="362">
        <v>1</v>
      </c>
      <c r="J38" s="419">
        <v>3.125</v>
      </c>
      <c r="K38" s="361"/>
      <c r="L38" s="361"/>
      <c r="M38" s="361"/>
      <c r="N38" s="361"/>
      <c r="O38" s="388">
        <f t="shared" si="0"/>
        <v>3.515625</v>
      </c>
    </row>
    <row r="39" spans="1:15">
      <c r="A39" s="137" t="s">
        <v>71</v>
      </c>
    </row>
    <row r="40" spans="1:15">
      <c r="A40" s="138" t="s">
        <v>72</v>
      </c>
    </row>
    <row r="41" spans="1:15">
      <c r="A41" s="529" t="s">
        <v>567</v>
      </c>
      <c r="B41" s="529"/>
    </row>
  </sheetData>
  <mergeCells count="15">
    <mergeCell ref="A7:B7"/>
    <mergeCell ref="A41:B41"/>
    <mergeCell ref="A8:O8"/>
    <mergeCell ref="A1:N1"/>
    <mergeCell ref="A2:N2"/>
    <mergeCell ref="A3:N3"/>
    <mergeCell ref="A4:N4"/>
    <mergeCell ref="A5:N5"/>
    <mergeCell ref="A34:A35"/>
    <mergeCell ref="A36:A37"/>
    <mergeCell ref="A10:A11"/>
    <mergeCell ref="A13:A14"/>
    <mergeCell ref="A20:A21"/>
    <mergeCell ref="A23:A24"/>
    <mergeCell ref="A28:A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ACD53-1C68-45A2-B002-89C1E855BD8B}">
  <dimension ref="A1:O35"/>
  <sheetViews>
    <sheetView workbookViewId="0">
      <selection activeCell="O8" sqref="O8"/>
    </sheetView>
  </sheetViews>
  <sheetFormatPr baseColWidth="10" defaultColWidth="11.44140625" defaultRowHeight="14.4"/>
  <cols>
    <col min="1" max="1" width="31.33203125" style="1" customWidth="1"/>
    <col min="2" max="2" width="15.77734375" style="1" customWidth="1"/>
    <col min="3" max="16384" width="11.44140625" style="1"/>
  </cols>
  <sheetData>
    <row r="1" spans="1:15" ht="21">
      <c r="A1" s="506" t="s">
        <v>74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</row>
    <row r="2" spans="1:15" ht="21">
      <c r="A2" s="506" t="s">
        <v>75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</row>
    <row r="3" spans="1:15" ht="21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</row>
    <row r="4" spans="1:15" ht="21">
      <c r="A4" s="494">
        <v>2024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</row>
    <row r="5" spans="1:15" ht="18">
      <c r="A5" s="2" t="s">
        <v>480</v>
      </c>
      <c r="B5" s="3"/>
      <c r="C5" s="4"/>
      <c r="D5" s="4"/>
      <c r="E5" s="5"/>
      <c r="F5" s="5"/>
      <c r="G5" s="6"/>
      <c r="H5" s="7"/>
      <c r="I5" s="6"/>
      <c r="J5" s="6"/>
      <c r="K5" s="6"/>
      <c r="L5" s="6"/>
      <c r="M5" s="8"/>
      <c r="N5" s="6"/>
    </row>
    <row r="6" spans="1:15" ht="41.4">
      <c r="A6" s="495" t="s">
        <v>2</v>
      </c>
      <c r="B6" s="528"/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9" t="s">
        <v>14</v>
      </c>
      <c r="O6" s="381" t="s">
        <v>514</v>
      </c>
    </row>
    <row r="7" spans="1:15" ht="15.6">
      <c r="A7" s="490" t="s">
        <v>481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</row>
    <row r="8" spans="1:15">
      <c r="A8" s="502" t="s">
        <v>213</v>
      </c>
      <c r="B8" s="147" t="s">
        <v>482</v>
      </c>
      <c r="C8" s="367">
        <v>2</v>
      </c>
      <c r="D8" s="367">
        <v>2</v>
      </c>
      <c r="E8" s="421">
        <v>2</v>
      </c>
      <c r="F8" s="421">
        <v>2</v>
      </c>
      <c r="G8" s="421">
        <v>2</v>
      </c>
      <c r="H8" s="421">
        <v>2</v>
      </c>
      <c r="I8" s="421">
        <v>2</v>
      </c>
      <c r="J8" s="421">
        <v>2</v>
      </c>
      <c r="K8" s="367"/>
      <c r="L8" s="367"/>
      <c r="M8" s="367"/>
      <c r="N8" s="367"/>
      <c r="O8" s="388">
        <f>SUM(C8:J8)/8</f>
        <v>2</v>
      </c>
    </row>
    <row r="9" spans="1:15">
      <c r="A9" s="502"/>
      <c r="B9" s="147" t="s">
        <v>483</v>
      </c>
      <c r="C9" s="367">
        <v>15</v>
      </c>
      <c r="D9" s="367">
        <v>17</v>
      </c>
      <c r="E9" s="421">
        <v>8</v>
      </c>
      <c r="F9" s="421">
        <v>4</v>
      </c>
      <c r="G9" s="367">
        <v>7</v>
      </c>
      <c r="H9" s="367">
        <v>7</v>
      </c>
      <c r="I9" s="367">
        <v>4</v>
      </c>
      <c r="J9" s="421">
        <v>0</v>
      </c>
      <c r="K9" s="367"/>
      <c r="L9" s="367"/>
      <c r="M9" s="368"/>
      <c r="N9" s="368"/>
      <c r="O9" s="388">
        <f t="shared" ref="O9:O29" si="0">SUM(C9:J9)/8</f>
        <v>7.75</v>
      </c>
    </row>
    <row r="10" spans="1:15" ht="15.6">
      <c r="A10" s="26" t="s">
        <v>287</v>
      </c>
      <c r="B10" s="147" t="s">
        <v>482</v>
      </c>
      <c r="C10" s="367">
        <v>2</v>
      </c>
      <c r="D10" s="367">
        <v>2</v>
      </c>
      <c r="E10" s="421">
        <v>2</v>
      </c>
      <c r="F10" s="421">
        <v>2</v>
      </c>
      <c r="G10" s="421">
        <v>2</v>
      </c>
      <c r="H10" s="421">
        <v>2</v>
      </c>
      <c r="I10" s="421">
        <v>2</v>
      </c>
      <c r="J10" s="421">
        <v>2</v>
      </c>
      <c r="K10" s="367"/>
      <c r="L10" s="367"/>
      <c r="M10" s="367"/>
      <c r="N10" s="367"/>
      <c r="O10" s="388">
        <f t="shared" si="0"/>
        <v>2</v>
      </c>
    </row>
    <row r="11" spans="1:15" ht="15.6">
      <c r="A11" s="26" t="s">
        <v>334</v>
      </c>
      <c r="B11" s="147" t="s">
        <v>482</v>
      </c>
      <c r="C11" s="367">
        <v>12</v>
      </c>
      <c r="D11" s="367">
        <v>5</v>
      </c>
      <c r="E11" s="367">
        <v>4</v>
      </c>
      <c r="F11" s="369">
        <v>7</v>
      </c>
      <c r="G11" s="367">
        <v>1</v>
      </c>
      <c r="H11" s="367">
        <v>1</v>
      </c>
      <c r="I11" s="367">
        <v>1</v>
      </c>
      <c r="J11" s="367">
        <v>6</v>
      </c>
      <c r="K11" s="367"/>
      <c r="L11" s="367"/>
      <c r="M11" s="367"/>
      <c r="N11" s="367"/>
      <c r="O11" s="388">
        <f t="shared" si="0"/>
        <v>4.625</v>
      </c>
    </row>
    <row r="12" spans="1:15" ht="15.6">
      <c r="A12" s="552" t="s">
        <v>484</v>
      </c>
      <c r="B12" s="553"/>
      <c r="C12" s="553"/>
      <c r="D12" s="553"/>
      <c r="E12" s="553"/>
      <c r="F12" s="553"/>
      <c r="G12" s="553"/>
      <c r="H12" s="553"/>
      <c r="I12" s="553"/>
      <c r="J12" s="553"/>
      <c r="K12" s="553"/>
      <c r="L12" s="553"/>
      <c r="M12" s="553"/>
      <c r="N12" s="554"/>
      <c r="O12" s="388">
        <f t="shared" si="0"/>
        <v>0</v>
      </c>
    </row>
    <row r="13" spans="1:15">
      <c r="A13" s="502" t="s">
        <v>16</v>
      </c>
      <c r="B13" s="147" t="s">
        <v>482</v>
      </c>
      <c r="C13" s="367">
        <v>5</v>
      </c>
      <c r="D13" s="367">
        <v>15</v>
      </c>
      <c r="E13" s="367">
        <v>5</v>
      </c>
      <c r="F13" s="367">
        <v>7</v>
      </c>
      <c r="G13" s="367">
        <v>4</v>
      </c>
      <c r="H13" s="367">
        <v>4</v>
      </c>
      <c r="I13" s="367">
        <v>6</v>
      </c>
      <c r="J13" s="367">
        <v>13</v>
      </c>
      <c r="K13" s="367"/>
      <c r="L13" s="367"/>
      <c r="M13" s="368"/>
      <c r="N13" s="367"/>
      <c r="O13" s="388">
        <f t="shared" si="0"/>
        <v>7.375</v>
      </c>
    </row>
    <row r="14" spans="1:15">
      <c r="A14" s="502"/>
      <c r="B14" s="147" t="s">
        <v>483</v>
      </c>
      <c r="C14" s="367">
        <v>30</v>
      </c>
      <c r="D14" s="367">
        <v>30</v>
      </c>
      <c r="E14" s="422"/>
      <c r="F14" s="367">
        <v>30</v>
      </c>
      <c r="G14" s="367">
        <v>30</v>
      </c>
      <c r="H14" s="367">
        <v>21</v>
      </c>
      <c r="I14" s="422"/>
      <c r="J14" s="367"/>
      <c r="K14" s="367"/>
      <c r="L14" s="367"/>
      <c r="M14" s="367"/>
      <c r="N14" s="367"/>
      <c r="O14" s="388">
        <f t="shared" si="0"/>
        <v>17.625</v>
      </c>
    </row>
    <row r="15" spans="1:15">
      <c r="A15" s="488" t="s">
        <v>20</v>
      </c>
      <c r="B15" s="147" t="s">
        <v>482</v>
      </c>
      <c r="C15" s="367">
        <v>64</v>
      </c>
      <c r="D15" s="367">
        <v>70</v>
      </c>
      <c r="E15" s="367">
        <v>64</v>
      </c>
      <c r="F15" s="367">
        <v>63</v>
      </c>
      <c r="G15" s="367">
        <v>64</v>
      </c>
      <c r="H15" s="367">
        <v>78</v>
      </c>
      <c r="I15" s="367">
        <v>65</v>
      </c>
      <c r="J15" s="367">
        <v>60</v>
      </c>
      <c r="K15" s="367"/>
      <c r="L15" s="367"/>
      <c r="M15" s="367"/>
      <c r="N15" s="367"/>
      <c r="O15" s="388">
        <f t="shared" si="0"/>
        <v>66</v>
      </c>
    </row>
    <row r="16" spans="1:15">
      <c r="A16" s="488"/>
      <c r="B16" s="147" t="s">
        <v>483</v>
      </c>
      <c r="C16" s="422"/>
      <c r="D16" s="367">
        <v>30</v>
      </c>
      <c r="E16" s="422"/>
      <c r="F16" s="422"/>
      <c r="G16" s="422"/>
      <c r="H16" s="367">
        <v>15</v>
      </c>
      <c r="I16" s="423">
        <v>8</v>
      </c>
      <c r="J16" s="367"/>
      <c r="K16" s="367"/>
      <c r="L16" s="367"/>
      <c r="M16" s="367"/>
      <c r="N16" s="369"/>
      <c r="O16" s="388">
        <f t="shared" si="0"/>
        <v>6.625</v>
      </c>
    </row>
    <row r="17" spans="1:15" ht="15.6">
      <c r="A17" s="370" t="s">
        <v>22</v>
      </c>
      <c r="B17" s="147" t="s">
        <v>482</v>
      </c>
      <c r="C17" s="367">
        <v>17</v>
      </c>
      <c r="D17" s="367">
        <v>23</v>
      </c>
      <c r="E17" s="367">
        <v>44</v>
      </c>
      <c r="F17" s="367">
        <v>35</v>
      </c>
      <c r="G17" s="367">
        <v>37</v>
      </c>
      <c r="H17" s="367">
        <v>41</v>
      </c>
      <c r="I17" s="367">
        <v>35</v>
      </c>
      <c r="J17" s="368">
        <v>60</v>
      </c>
      <c r="K17" s="368"/>
      <c r="L17" s="367"/>
      <c r="M17" s="368"/>
      <c r="N17" s="368"/>
      <c r="O17" s="388">
        <f t="shared" si="0"/>
        <v>36.5</v>
      </c>
    </row>
    <row r="18" spans="1:15" ht="15.6">
      <c r="A18" s="148" t="s">
        <v>21</v>
      </c>
      <c r="B18" s="147" t="s">
        <v>482</v>
      </c>
      <c r="C18" s="367">
        <v>49</v>
      </c>
      <c r="D18" s="367">
        <v>56</v>
      </c>
      <c r="E18" s="367">
        <v>54</v>
      </c>
      <c r="F18" s="367">
        <v>53</v>
      </c>
      <c r="G18" s="367">
        <v>53</v>
      </c>
      <c r="H18" s="367">
        <v>57</v>
      </c>
      <c r="I18" s="367">
        <v>53</v>
      </c>
      <c r="J18" s="367">
        <v>58</v>
      </c>
      <c r="K18" s="367"/>
      <c r="L18" s="367"/>
      <c r="M18" s="368"/>
      <c r="N18" s="367"/>
      <c r="O18" s="388">
        <f t="shared" si="0"/>
        <v>54.125</v>
      </c>
    </row>
    <row r="19" spans="1:15" ht="15.6">
      <c r="A19" s="26" t="s">
        <v>26</v>
      </c>
      <c r="B19" s="147" t="s">
        <v>482</v>
      </c>
      <c r="C19" s="367">
        <v>49</v>
      </c>
      <c r="D19" s="367">
        <v>30</v>
      </c>
      <c r="E19" s="367">
        <v>22</v>
      </c>
      <c r="F19" s="367">
        <v>44</v>
      </c>
      <c r="G19" s="367">
        <v>42</v>
      </c>
      <c r="H19" s="367">
        <v>36</v>
      </c>
      <c r="I19" s="367">
        <v>35</v>
      </c>
      <c r="J19" s="367">
        <v>27</v>
      </c>
      <c r="K19" s="367"/>
      <c r="L19" s="367"/>
      <c r="M19" s="368"/>
      <c r="N19" s="367"/>
      <c r="O19" s="388">
        <f t="shared" si="0"/>
        <v>35.625</v>
      </c>
    </row>
    <row r="20" spans="1:15" ht="15.6">
      <c r="A20" s="371" t="s">
        <v>118</v>
      </c>
      <c r="B20" s="147" t="s">
        <v>482</v>
      </c>
      <c r="C20" s="367">
        <v>19</v>
      </c>
      <c r="D20" s="367">
        <v>19</v>
      </c>
      <c r="E20" s="367">
        <v>40</v>
      </c>
      <c r="F20" s="367">
        <v>44</v>
      </c>
      <c r="G20" s="367">
        <v>42</v>
      </c>
      <c r="H20" s="367">
        <v>45</v>
      </c>
      <c r="I20" s="367">
        <v>41</v>
      </c>
      <c r="J20" s="367">
        <v>60</v>
      </c>
      <c r="K20" s="367"/>
      <c r="L20" s="367"/>
      <c r="M20" s="367"/>
      <c r="N20" s="367"/>
      <c r="O20" s="388">
        <f t="shared" si="0"/>
        <v>38.75</v>
      </c>
    </row>
    <row r="21" spans="1:15">
      <c r="A21" s="550" t="s">
        <v>123</v>
      </c>
      <c r="B21" s="147" t="s">
        <v>482</v>
      </c>
      <c r="C21" s="367">
        <v>2</v>
      </c>
      <c r="D21" s="367">
        <v>6</v>
      </c>
      <c r="E21" s="367">
        <v>2</v>
      </c>
      <c r="F21" s="367">
        <v>9</v>
      </c>
      <c r="G21" s="367">
        <v>3</v>
      </c>
      <c r="H21" s="367">
        <v>2</v>
      </c>
      <c r="I21" s="367">
        <v>2</v>
      </c>
      <c r="J21" s="367">
        <v>6</v>
      </c>
      <c r="K21" s="367"/>
      <c r="L21" s="367"/>
      <c r="M21" s="368"/>
      <c r="N21" s="367"/>
      <c r="O21" s="388">
        <f t="shared" si="0"/>
        <v>4</v>
      </c>
    </row>
    <row r="22" spans="1:15">
      <c r="A22" s="551"/>
      <c r="B22" s="147" t="s">
        <v>483</v>
      </c>
      <c r="C22" s="367">
        <v>60</v>
      </c>
      <c r="D22" s="367">
        <v>60</v>
      </c>
      <c r="E22" s="271">
        <v>60</v>
      </c>
      <c r="F22" s="367">
        <v>60</v>
      </c>
      <c r="G22" s="367">
        <v>60</v>
      </c>
      <c r="H22" s="367">
        <v>45</v>
      </c>
      <c r="I22" s="424">
        <v>105</v>
      </c>
      <c r="J22" s="424">
        <v>105</v>
      </c>
      <c r="K22" s="368"/>
      <c r="L22" s="368"/>
      <c r="M22" s="368"/>
      <c r="N22" s="368"/>
      <c r="O22" s="388">
        <f t="shared" si="0"/>
        <v>69.375</v>
      </c>
    </row>
    <row r="23" spans="1:15" ht="15.6">
      <c r="A23" s="26" t="s">
        <v>27</v>
      </c>
      <c r="B23" s="147" t="s">
        <v>482</v>
      </c>
      <c r="C23" s="425"/>
      <c r="D23" s="425"/>
      <c r="E23" s="425"/>
      <c r="F23" s="367">
        <v>20</v>
      </c>
      <c r="G23" s="367">
        <v>43</v>
      </c>
      <c r="H23" s="367">
        <v>45</v>
      </c>
      <c r="I23" s="367">
        <v>46</v>
      </c>
      <c r="J23" s="367">
        <v>56</v>
      </c>
      <c r="K23" s="367"/>
      <c r="L23" s="367"/>
      <c r="M23" s="367"/>
      <c r="N23" s="367"/>
      <c r="O23" s="388">
        <f t="shared" si="0"/>
        <v>26.25</v>
      </c>
    </row>
    <row r="24" spans="1:15" ht="15.6">
      <c r="A24" s="26" t="s">
        <v>28</v>
      </c>
      <c r="B24" s="147" t="s">
        <v>482</v>
      </c>
      <c r="C24" s="367">
        <v>64</v>
      </c>
      <c r="D24" s="367">
        <v>53</v>
      </c>
      <c r="E24" s="367">
        <v>58</v>
      </c>
      <c r="F24" s="367">
        <v>60</v>
      </c>
      <c r="G24" s="367">
        <v>47</v>
      </c>
      <c r="H24" s="367">
        <v>48</v>
      </c>
      <c r="I24" s="367">
        <v>44</v>
      </c>
      <c r="J24" s="367">
        <v>47</v>
      </c>
      <c r="K24" s="367"/>
      <c r="L24" s="367"/>
      <c r="M24" s="368"/>
      <c r="N24" s="367"/>
      <c r="O24" s="388">
        <f t="shared" si="0"/>
        <v>52.625</v>
      </c>
    </row>
    <row r="25" spans="1:15" ht="15.6">
      <c r="A25" s="26" t="s">
        <v>139</v>
      </c>
      <c r="B25" s="147" t="s">
        <v>482</v>
      </c>
      <c r="C25" s="367">
        <v>24</v>
      </c>
      <c r="D25" s="425"/>
      <c r="E25" s="422"/>
      <c r="F25" s="422"/>
      <c r="G25" s="422"/>
      <c r="H25" s="422"/>
      <c r="I25" s="422"/>
      <c r="J25" s="422"/>
      <c r="K25" s="367"/>
      <c r="L25" s="367"/>
      <c r="M25" s="368"/>
      <c r="N25" s="367"/>
      <c r="O25" s="388">
        <f t="shared" si="0"/>
        <v>3</v>
      </c>
    </row>
    <row r="26" spans="1:15">
      <c r="A26" s="550" t="s">
        <v>29</v>
      </c>
      <c r="B26" s="147" t="s">
        <v>482</v>
      </c>
      <c r="C26" s="367">
        <v>8</v>
      </c>
      <c r="D26" s="367">
        <v>4</v>
      </c>
      <c r="E26" s="367">
        <v>2</v>
      </c>
      <c r="F26" s="367">
        <v>6</v>
      </c>
      <c r="G26" s="367">
        <v>2</v>
      </c>
      <c r="H26" s="367">
        <v>1</v>
      </c>
      <c r="I26" s="367">
        <v>1</v>
      </c>
      <c r="J26" s="367">
        <v>1</v>
      </c>
      <c r="K26" s="367"/>
      <c r="L26" s="367"/>
      <c r="M26" s="367"/>
      <c r="N26" s="367"/>
      <c r="O26" s="388">
        <f t="shared" si="0"/>
        <v>3.125</v>
      </c>
    </row>
    <row r="27" spans="1:15">
      <c r="A27" s="551"/>
      <c r="B27" s="147" t="s">
        <v>483</v>
      </c>
      <c r="C27" s="368">
        <v>30</v>
      </c>
      <c r="D27" s="367">
        <v>60</v>
      </c>
      <c r="E27" s="367">
        <v>8</v>
      </c>
      <c r="F27" s="367">
        <v>8</v>
      </c>
      <c r="G27" s="367">
        <v>8</v>
      </c>
      <c r="H27" s="367">
        <v>8</v>
      </c>
      <c r="I27" s="367">
        <v>8</v>
      </c>
      <c r="J27" s="367">
        <v>8</v>
      </c>
      <c r="K27" s="367"/>
      <c r="L27" s="367"/>
      <c r="M27" s="368"/>
      <c r="N27" s="368"/>
      <c r="O27" s="388">
        <f t="shared" si="0"/>
        <v>17.25</v>
      </c>
    </row>
    <row r="28" spans="1:15" ht="15.6">
      <c r="A28" s="372" t="s">
        <v>30</v>
      </c>
      <c r="B28" s="147" t="s">
        <v>482</v>
      </c>
      <c r="C28" s="367">
        <v>16</v>
      </c>
      <c r="D28" s="368">
        <v>14</v>
      </c>
      <c r="E28" s="367">
        <v>9</v>
      </c>
      <c r="F28" s="367">
        <v>11</v>
      </c>
      <c r="G28" s="367">
        <v>4</v>
      </c>
      <c r="H28" s="367">
        <v>5</v>
      </c>
      <c r="I28" s="367">
        <v>10</v>
      </c>
      <c r="J28" s="367">
        <v>27</v>
      </c>
      <c r="K28" s="367"/>
      <c r="L28" s="367"/>
      <c r="M28" s="367"/>
      <c r="N28" s="368"/>
      <c r="O28" s="388">
        <f t="shared" si="0"/>
        <v>12</v>
      </c>
    </row>
    <row r="29" spans="1:15" ht="15.6">
      <c r="A29" s="26" t="s">
        <v>31</v>
      </c>
      <c r="B29" s="147" t="s">
        <v>482</v>
      </c>
      <c r="C29" s="367">
        <v>12</v>
      </c>
      <c r="D29" s="367">
        <v>5</v>
      </c>
      <c r="E29" s="367">
        <v>4</v>
      </c>
      <c r="F29" s="369">
        <v>7</v>
      </c>
      <c r="G29" s="367">
        <v>1</v>
      </c>
      <c r="H29" s="367">
        <v>1</v>
      </c>
      <c r="I29" s="369">
        <v>1</v>
      </c>
      <c r="J29" s="367">
        <v>6</v>
      </c>
      <c r="K29" s="367"/>
      <c r="L29" s="367"/>
      <c r="M29" s="367"/>
      <c r="N29" s="367"/>
      <c r="O29" s="388">
        <f t="shared" si="0"/>
        <v>4.625</v>
      </c>
    </row>
    <row r="30" spans="1:15" ht="15.6">
      <c r="A30" s="151" t="s">
        <v>486</v>
      </c>
      <c r="B30" s="151"/>
      <c r="C30" s="152"/>
      <c r="D30" s="152"/>
      <c r="E30" s="152"/>
      <c r="F30" s="152"/>
      <c r="G30" s="152"/>
      <c r="H30" s="153"/>
      <c r="I30" s="152"/>
      <c r="J30" s="152"/>
      <c r="K30" s="152"/>
      <c r="L30" s="152"/>
      <c r="M30" s="152"/>
      <c r="N30" s="152"/>
    </row>
    <row r="31" spans="1:15" ht="15.6">
      <c r="A31" s="151" t="s">
        <v>487</v>
      </c>
      <c r="B31" s="151"/>
      <c r="C31" s="152"/>
      <c r="D31" s="152"/>
      <c r="E31" s="152"/>
      <c r="F31" s="152"/>
      <c r="G31" s="152"/>
      <c r="H31" s="153"/>
      <c r="I31" s="152"/>
      <c r="J31" s="152"/>
      <c r="K31" s="152"/>
      <c r="L31" s="152"/>
      <c r="M31" s="152"/>
      <c r="N31" s="152"/>
    </row>
    <row r="32" spans="1:15" ht="15.6">
      <c r="A32" s="151" t="s">
        <v>488</v>
      </c>
      <c r="B32" s="151"/>
      <c r="C32" s="152"/>
      <c r="D32" s="152"/>
      <c r="E32" s="152"/>
      <c r="F32" s="152"/>
      <c r="G32" s="152"/>
      <c r="H32" s="153"/>
      <c r="I32" s="152"/>
      <c r="J32" s="152"/>
      <c r="K32" s="152"/>
      <c r="L32" s="152"/>
      <c r="M32" s="152"/>
      <c r="N32" s="152"/>
    </row>
    <row r="33" spans="1:14" ht="15.6">
      <c r="A33" s="151" t="s">
        <v>489</v>
      </c>
      <c r="B33" s="151"/>
      <c r="C33" s="152"/>
      <c r="D33" s="152"/>
      <c r="E33" s="152"/>
      <c r="F33" s="152"/>
      <c r="G33" s="152"/>
      <c r="H33" s="153"/>
      <c r="I33" s="152"/>
      <c r="J33" s="152"/>
      <c r="K33" s="152"/>
      <c r="L33" s="152"/>
      <c r="M33" s="152"/>
      <c r="N33" s="152"/>
    </row>
    <row r="34" spans="1:14" ht="15.6">
      <c r="A34" s="151" t="s">
        <v>490</v>
      </c>
      <c r="B34" s="151"/>
      <c r="C34" s="152"/>
      <c r="D34" s="152"/>
      <c r="E34" s="152"/>
      <c r="F34" s="152"/>
      <c r="G34" s="152"/>
      <c r="H34" s="153"/>
      <c r="I34" s="152"/>
      <c r="J34" s="152"/>
      <c r="K34" s="152"/>
      <c r="L34" s="152"/>
      <c r="M34" s="152"/>
      <c r="N34" s="152"/>
    </row>
    <row r="35" spans="1:14">
      <c r="A35" s="529" t="s">
        <v>567</v>
      </c>
      <c r="B35" s="529"/>
    </row>
  </sheetData>
  <mergeCells count="13">
    <mergeCell ref="A35:B35"/>
    <mergeCell ref="A7:O7"/>
    <mergeCell ref="A26:A27"/>
    <mergeCell ref="A1:N1"/>
    <mergeCell ref="A2:N2"/>
    <mergeCell ref="A3:N3"/>
    <mergeCell ref="A4:N4"/>
    <mergeCell ref="A6:B6"/>
    <mergeCell ref="A8:A9"/>
    <mergeCell ref="A12:N12"/>
    <mergeCell ref="A13:A14"/>
    <mergeCell ref="A15:A16"/>
    <mergeCell ref="A21:A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9D40-0A79-4758-BAB0-111263197261}">
  <dimension ref="A1:O39"/>
  <sheetViews>
    <sheetView topLeftCell="A6" workbookViewId="0">
      <selection activeCell="O9" sqref="O9"/>
    </sheetView>
  </sheetViews>
  <sheetFormatPr baseColWidth="10" defaultColWidth="11.44140625" defaultRowHeight="15.6"/>
  <cols>
    <col min="1" max="1" width="35.6640625" style="151" customWidth="1"/>
    <col min="2" max="2" width="11.6640625" style="151" customWidth="1"/>
    <col min="3" max="7" width="12.33203125" style="152" customWidth="1"/>
    <col min="8" max="8" width="12.33203125" style="153" customWidth="1"/>
    <col min="9" max="14" width="12.33203125" style="152" customWidth="1"/>
    <col min="15" max="16384" width="11.44140625" style="1"/>
  </cols>
  <sheetData>
    <row r="1" spans="1:15" ht="21">
      <c r="A1" s="532" t="s">
        <v>73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</row>
    <row r="2" spans="1:15" ht="21">
      <c r="A2" s="532" t="s">
        <v>74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</row>
    <row r="3" spans="1:15" ht="21">
      <c r="A3" s="532" t="s">
        <v>75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</row>
    <row r="4" spans="1:15" ht="21">
      <c r="A4" s="493" t="s">
        <v>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</row>
    <row r="5" spans="1:15" ht="21">
      <c r="A5" s="494">
        <v>2024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</row>
    <row r="6" spans="1:15" ht="18">
      <c r="A6" s="2" t="s">
        <v>491</v>
      </c>
      <c r="B6" s="3"/>
      <c r="C6" s="4"/>
      <c r="D6" s="4"/>
      <c r="E6" s="5"/>
      <c r="F6" s="5"/>
      <c r="G6" s="6"/>
      <c r="H6" s="7"/>
      <c r="I6" s="6"/>
      <c r="J6" s="6"/>
      <c r="K6" s="6"/>
      <c r="L6" s="6"/>
      <c r="M6" s="8"/>
      <c r="N6" s="6"/>
    </row>
    <row r="7" spans="1:15" ht="41.4">
      <c r="A7" s="495" t="s">
        <v>2</v>
      </c>
      <c r="B7" s="528"/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9" t="s">
        <v>14</v>
      </c>
      <c r="O7" s="381" t="s">
        <v>514</v>
      </c>
    </row>
    <row r="8" spans="1:15" ht="18.75" customHeight="1">
      <c r="A8" s="490" t="s">
        <v>15</v>
      </c>
      <c r="B8" s="491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</row>
    <row r="9" spans="1:15" ht="14.4">
      <c r="A9" s="502" t="s">
        <v>16</v>
      </c>
      <c r="B9" s="373" t="s">
        <v>493</v>
      </c>
      <c r="C9" s="12" t="s">
        <v>433</v>
      </c>
      <c r="D9" s="12" t="s">
        <v>433</v>
      </c>
      <c r="E9" s="12" t="s">
        <v>433</v>
      </c>
      <c r="F9" s="12" t="s">
        <v>433</v>
      </c>
      <c r="G9" s="14" t="s">
        <v>329</v>
      </c>
      <c r="H9" s="12" t="s">
        <v>433</v>
      </c>
      <c r="I9" s="12" t="s">
        <v>433</v>
      </c>
      <c r="J9" s="12" t="s">
        <v>433</v>
      </c>
      <c r="K9" s="12" t="s">
        <v>433</v>
      </c>
      <c r="L9" s="14"/>
      <c r="M9" s="14"/>
      <c r="N9" s="14"/>
      <c r="O9" s="388">
        <f>SUM(C9:J9)/8</f>
        <v>0</v>
      </c>
    </row>
    <row r="10" spans="1:15" ht="14.4">
      <c r="A10" s="502"/>
      <c r="B10" s="373" t="s">
        <v>493</v>
      </c>
      <c r="C10" s="12" t="s">
        <v>433</v>
      </c>
      <c r="D10" s="12" t="s">
        <v>433</v>
      </c>
      <c r="E10" s="12" t="s">
        <v>433</v>
      </c>
      <c r="F10" s="12" t="s">
        <v>433</v>
      </c>
      <c r="G10" s="12" t="s">
        <v>495</v>
      </c>
      <c r="H10" s="12" t="s">
        <v>433</v>
      </c>
      <c r="I10" s="12" t="s">
        <v>433</v>
      </c>
      <c r="J10" s="12" t="s">
        <v>433</v>
      </c>
      <c r="K10" s="12" t="s">
        <v>433</v>
      </c>
      <c r="L10" s="14"/>
      <c r="M10" s="14"/>
      <c r="N10" s="14"/>
      <c r="O10" s="388">
        <f t="shared" ref="O10:O35" si="0">SUM(C10:J10)/8</f>
        <v>0</v>
      </c>
    </row>
    <row r="11" spans="1:15">
      <c r="A11" s="374" t="s">
        <v>494</v>
      </c>
      <c r="B11" s="373" t="s">
        <v>493</v>
      </c>
      <c r="C11" s="12" t="s">
        <v>433</v>
      </c>
      <c r="D11" s="12" t="s">
        <v>433</v>
      </c>
      <c r="E11" s="12" t="s">
        <v>433</v>
      </c>
      <c r="F11" s="12" t="s">
        <v>433</v>
      </c>
      <c r="G11" s="12" t="s">
        <v>495</v>
      </c>
      <c r="H11" s="12" t="s">
        <v>433</v>
      </c>
      <c r="I11" s="12" t="s">
        <v>433</v>
      </c>
      <c r="J11" s="12" t="s">
        <v>433</v>
      </c>
      <c r="K11" s="12" t="s">
        <v>433</v>
      </c>
      <c r="L11" s="14"/>
      <c r="M11" s="14"/>
      <c r="N11" s="14"/>
      <c r="O11" s="388">
        <f t="shared" si="0"/>
        <v>0</v>
      </c>
    </row>
    <row r="12" spans="1:15">
      <c r="A12" s="374" t="s">
        <v>496</v>
      </c>
      <c r="B12" s="373" t="s">
        <v>492</v>
      </c>
      <c r="C12" s="12">
        <v>58</v>
      </c>
      <c r="D12" s="12">
        <v>16</v>
      </c>
      <c r="E12" s="12">
        <v>69</v>
      </c>
      <c r="F12" s="14">
        <v>93</v>
      </c>
      <c r="G12" s="14">
        <v>87</v>
      </c>
      <c r="H12" s="14">
        <v>100</v>
      </c>
      <c r="I12" s="14">
        <v>116</v>
      </c>
      <c r="J12" s="12">
        <v>89</v>
      </c>
      <c r="K12" s="14">
        <v>72</v>
      </c>
      <c r="L12" s="14"/>
      <c r="M12" s="14"/>
      <c r="N12" s="14"/>
      <c r="O12" s="388">
        <f t="shared" si="0"/>
        <v>78.5</v>
      </c>
    </row>
    <row r="13" spans="1:15" ht="14.4">
      <c r="A13" s="557" t="s">
        <v>20</v>
      </c>
      <c r="B13" s="373" t="s">
        <v>493</v>
      </c>
      <c r="C13" s="12">
        <v>180</v>
      </c>
      <c r="D13" s="12">
        <v>151</v>
      </c>
      <c r="E13" s="12">
        <v>120</v>
      </c>
      <c r="F13" s="12">
        <v>70</v>
      </c>
      <c r="G13" s="12">
        <v>60</v>
      </c>
      <c r="H13" s="12">
        <v>120</v>
      </c>
      <c r="I13" s="12">
        <v>180</v>
      </c>
      <c r="J13" s="12">
        <v>150</v>
      </c>
      <c r="K13" s="12">
        <v>120</v>
      </c>
      <c r="L13" s="12"/>
      <c r="M13" s="12"/>
      <c r="N13" s="12"/>
      <c r="O13" s="388">
        <f t="shared" si="0"/>
        <v>128.875</v>
      </c>
    </row>
    <row r="14" spans="1:15" ht="14.4">
      <c r="A14" s="558"/>
      <c r="B14" s="373" t="s">
        <v>492</v>
      </c>
      <c r="C14" s="12">
        <v>8</v>
      </c>
      <c r="D14" s="12">
        <v>39</v>
      </c>
      <c r="E14" s="12">
        <v>71</v>
      </c>
      <c r="F14" s="12">
        <v>27</v>
      </c>
      <c r="G14" s="12">
        <v>78</v>
      </c>
      <c r="H14" s="14">
        <v>69</v>
      </c>
      <c r="I14" s="14">
        <v>72</v>
      </c>
      <c r="J14" s="12">
        <v>13</v>
      </c>
      <c r="K14" s="12">
        <v>2</v>
      </c>
      <c r="L14" s="12"/>
      <c r="M14" s="12"/>
      <c r="N14" s="12"/>
      <c r="O14" s="388">
        <f t="shared" si="0"/>
        <v>47.125</v>
      </c>
    </row>
    <row r="15" spans="1:15" ht="14.4">
      <c r="A15" s="503" t="s">
        <v>22</v>
      </c>
      <c r="B15" s="373" t="s">
        <v>493</v>
      </c>
      <c r="C15" s="12">
        <v>120</v>
      </c>
      <c r="D15" s="12">
        <v>120</v>
      </c>
      <c r="E15" s="12">
        <v>120</v>
      </c>
      <c r="F15" s="12">
        <v>60</v>
      </c>
      <c r="G15" s="12">
        <v>45</v>
      </c>
      <c r="H15" s="12">
        <v>15</v>
      </c>
      <c r="I15" s="12">
        <v>60</v>
      </c>
      <c r="J15" s="14">
        <v>7</v>
      </c>
      <c r="K15" s="14">
        <v>1</v>
      </c>
      <c r="L15" s="12"/>
      <c r="M15" s="12"/>
      <c r="N15" s="12"/>
      <c r="O15" s="388">
        <f t="shared" si="0"/>
        <v>68.375</v>
      </c>
    </row>
    <row r="16" spans="1:15" ht="14.4">
      <c r="A16" s="505"/>
      <c r="B16" s="373" t="s">
        <v>493</v>
      </c>
      <c r="C16" s="12">
        <v>8</v>
      </c>
      <c r="D16" s="12">
        <v>7</v>
      </c>
      <c r="E16" s="12">
        <v>7</v>
      </c>
      <c r="F16" s="12">
        <v>7</v>
      </c>
      <c r="G16" s="12">
        <v>45</v>
      </c>
      <c r="H16" s="12">
        <v>90</v>
      </c>
      <c r="I16" s="12">
        <v>60</v>
      </c>
      <c r="J16" s="12">
        <v>60</v>
      </c>
      <c r="K16" s="12">
        <v>45</v>
      </c>
      <c r="L16" s="14"/>
      <c r="M16" s="12"/>
      <c r="N16" s="12"/>
      <c r="O16" s="388">
        <f t="shared" si="0"/>
        <v>35.5</v>
      </c>
    </row>
    <row r="17" spans="1:15">
      <c r="A17" s="375" t="s">
        <v>58</v>
      </c>
      <c r="B17" s="373" t="s">
        <v>492</v>
      </c>
      <c r="C17" s="12">
        <v>2</v>
      </c>
      <c r="D17" s="12">
        <v>32</v>
      </c>
      <c r="E17" s="12">
        <v>15</v>
      </c>
      <c r="F17" s="12">
        <v>14</v>
      </c>
      <c r="G17" s="12">
        <v>5</v>
      </c>
      <c r="H17" s="12">
        <v>2</v>
      </c>
      <c r="I17" s="12" t="s">
        <v>433</v>
      </c>
      <c r="J17" s="12">
        <v>3</v>
      </c>
      <c r="K17" s="14">
        <v>4</v>
      </c>
      <c r="L17" s="14"/>
      <c r="M17" s="12"/>
      <c r="N17" s="12"/>
      <c r="O17" s="388">
        <f t="shared" si="0"/>
        <v>9.125</v>
      </c>
    </row>
    <row r="18" spans="1:15" ht="14.4">
      <c r="A18" s="503" t="s">
        <v>21</v>
      </c>
      <c r="B18" s="373" t="s">
        <v>493</v>
      </c>
      <c r="C18" s="12" t="s">
        <v>433</v>
      </c>
      <c r="D18" s="12" t="s">
        <v>433</v>
      </c>
      <c r="E18" s="12" t="s">
        <v>433</v>
      </c>
      <c r="F18" s="12" t="s">
        <v>433</v>
      </c>
      <c r="G18" s="12" t="s">
        <v>495</v>
      </c>
      <c r="H18" s="12" t="s">
        <v>433</v>
      </c>
      <c r="I18" s="12" t="s">
        <v>433</v>
      </c>
      <c r="J18" s="12" t="s">
        <v>433</v>
      </c>
      <c r="K18" s="12" t="s">
        <v>433</v>
      </c>
      <c r="L18" s="14"/>
      <c r="M18" s="14"/>
      <c r="N18" s="12"/>
      <c r="O18" s="388">
        <f t="shared" si="0"/>
        <v>0</v>
      </c>
    </row>
    <row r="19" spans="1:15" ht="14.4">
      <c r="A19" s="505"/>
      <c r="B19" s="373" t="s">
        <v>493</v>
      </c>
      <c r="C19" s="12" t="s">
        <v>88</v>
      </c>
      <c r="D19" s="12" t="s">
        <v>88</v>
      </c>
      <c r="E19" s="12" t="s">
        <v>88</v>
      </c>
      <c r="F19" s="12" t="s">
        <v>88</v>
      </c>
      <c r="G19" s="12" t="s">
        <v>88</v>
      </c>
      <c r="H19" s="12" t="s">
        <v>88</v>
      </c>
      <c r="I19" s="12" t="s">
        <v>88</v>
      </c>
      <c r="J19" s="12" t="s">
        <v>88</v>
      </c>
      <c r="K19" s="12" t="s">
        <v>88</v>
      </c>
      <c r="L19" s="14"/>
      <c r="M19" s="14"/>
      <c r="N19" s="14"/>
      <c r="O19" s="388">
        <f t="shared" si="0"/>
        <v>0</v>
      </c>
    </row>
    <row r="20" spans="1:15">
      <c r="A20" s="26" t="s">
        <v>37</v>
      </c>
      <c r="B20" s="373" t="s">
        <v>493</v>
      </c>
      <c r="C20" s="12" t="s">
        <v>433</v>
      </c>
      <c r="D20" s="12" t="s">
        <v>433</v>
      </c>
      <c r="E20" s="12" t="s">
        <v>433</v>
      </c>
      <c r="F20" s="12" t="s">
        <v>433</v>
      </c>
      <c r="G20" s="12" t="s">
        <v>433</v>
      </c>
      <c r="H20" s="12" t="s">
        <v>433</v>
      </c>
      <c r="I20" s="12" t="s">
        <v>433</v>
      </c>
      <c r="J20" s="14">
        <v>1</v>
      </c>
      <c r="K20" s="14">
        <v>1</v>
      </c>
      <c r="L20" s="12"/>
      <c r="M20" s="12"/>
      <c r="N20" s="12"/>
      <c r="O20" s="388">
        <f t="shared" si="0"/>
        <v>0.125</v>
      </c>
    </row>
    <row r="21" spans="1:15">
      <c r="A21" s="26" t="s">
        <v>476</v>
      </c>
      <c r="B21" s="373" t="s">
        <v>493</v>
      </c>
      <c r="C21" s="12">
        <v>30</v>
      </c>
      <c r="D21" s="12">
        <v>30</v>
      </c>
      <c r="E21" s="12">
        <v>60</v>
      </c>
      <c r="F21" s="12">
        <v>60</v>
      </c>
      <c r="G21" s="12">
        <v>60</v>
      </c>
      <c r="H21" s="12">
        <v>60</v>
      </c>
      <c r="I21" s="12">
        <v>45</v>
      </c>
      <c r="J21" s="12">
        <v>150</v>
      </c>
      <c r="K21" s="12">
        <v>120</v>
      </c>
      <c r="L21" s="14"/>
      <c r="M21" s="14"/>
      <c r="N21" s="14"/>
      <c r="O21" s="388">
        <f t="shared" si="0"/>
        <v>61.875</v>
      </c>
    </row>
    <row r="22" spans="1:15">
      <c r="A22" s="26" t="s">
        <v>26</v>
      </c>
      <c r="B22" s="373" t="s">
        <v>493</v>
      </c>
      <c r="C22" s="12">
        <v>15</v>
      </c>
      <c r="D22" s="12">
        <v>30</v>
      </c>
      <c r="E22" s="12">
        <v>30</v>
      </c>
      <c r="F22" s="12">
        <v>60</v>
      </c>
      <c r="G22" s="12">
        <v>1</v>
      </c>
      <c r="H22" s="12">
        <v>7</v>
      </c>
      <c r="I22" s="12">
        <v>15</v>
      </c>
      <c r="J22" s="14">
        <v>7</v>
      </c>
      <c r="K22" s="14">
        <v>7</v>
      </c>
      <c r="L22" s="12"/>
      <c r="M22" s="12"/>
      <c r="N22" s="12"/>
      <c r="O22" s="388">
        <f t="shared" si="0"/>
        <v>20.625</v>
      </c>
    </row>
    <row r="23" spans="1:15">
      <c r="A23" s="26" t="s">
        <v>123</v>
      </c>
      <c r="B23" s="373" t="s">
        <v>492</v>
      </c>
      <c r="C23" s="12">
        <v>33</v>
      </c>
      <c r="D23" s="12">
        <v>30</v>
      </c>
      <c r="E23" s="12">
        <v>30</v>
      </c>
      <c r="F23" s="12">
        <v>60</v>
      </c>
      <c r="G23" s="12">
        <v>45</v>
      </c>
      <c r="H23" s="12">
        <v>30</v>
      </c>
      <c r="I23" s="12">
        <v>30</v>
      </c>
      <c r="J23" s="12">
        <v>35</v>
      </c>
      <c r="K23" s="12">
        <v>35</v>
      </c>
      <c r="L23" s="12"/>
      <c r="M23" s="12"/>
      <c r="N23" s="12"/>
      <c r="O23" s="388">
        <f t="shared" si="0"/>
        <v>36.625</v>
      </c>
    </row>
    <row r="24" spans="1:15" ht="14.4">
      <c r="A24" s="550" t="s">
        <v>128</v>
      </c>
      <c r="B24" s="373" t="s">
        <v>493</v>
      </c>
      <c r="C24" s="12">
        <v>180</v>
      </c>
      <c r="D24" s="12">
        <v>151</v>
      </c>
      <c r="E24" s="12">
        <v>120</v>
      </c>
      <c r="F24" s="12" t="s">
        <v>433</v>
      </c>
      <c r="G24" s="12">
        <v>45</v>
      </c>
      <c r="H24" s="12">
        <v>60</v>
      </c>
      <c r="I24" s="12">
        <v>180</v>
      </c>
      <c r="J24" s="12">
        <v>150</v>
      </c>
      <c r="K24" s="14">
        <v>120</v>
      </c>
      <c r="L24" s="14"/>
      <c r="M24" s="14"/>
      <c r="N24" s="14"/>
      <c r="O24" s="388">
        <f t="shared" si="0"/>
        <v>110.75</v>
      </c>
    </row>
    <row r="25" spans="1:15" ht="14.4">
      <c r="A25" s="551"/>
      <c r="B25" s="373" t="s">
        <v>493</v>
      </c>
      <c r="C25" s="12" t="s">
        <v>433</v>
      </c>
      <c r="D25" s="12" t="s">
        <v>433</v>
      </c>
      <c r="E25" s="12" t="s">
        <v>433</v>
      </c>
      <c r="F25" s="12" t="s">
        <v>433</v>
      </c>
      <c r="G25" s="12">
        <v>1</v>
      </c>
      <c r="H25" s="12" t="s">
        <v>433</v>
      </c>
      <c r="I25" s="12" t="s">
        <v>433</v>
      </c>
      <c r="J25" s="12" t="s">
        <v>433</v>
      </c>
      <c r="K25" s="12" t="s">
        <v>433</v>
      </c>
      <c r="L25" s="14"/>
      <c r="M25" s="14"/>
      <c r="N25" s="14"/>
      <c r="O25" s="388">
        <f t="shared" si="0"/>
        <v>0.125</v>
      </c>
    </row>
    <row r="26" spans="1:15">
      <c r="A26" s="149" t="s">
        <v>170</v>
      </c>
      <c r="B26" s="373" t="s">
        <v>493</v>
      </c>
      <c r="C26" s="12">
        <v>180</v>
      </c>
      <c r="D26" s="12">
        <v>151</v>
      </c>
      <c r="E26" s="12">
        <v>120</v>
      </c>
      <c r="F26" s="12">
        <v>70</v>
      </c>
      <c r="G26" s="12" t="s">
        <v>500</v>
      </c>
      <c r="H26" s="12">
        <v>195</v>
      </c>
      <c r="I26" s="12">
        <v>180</v>
      </c>
      <c r="J26" s="12">
        <v>150</v>
      </c>
      <c r="K26" s="12">
        <v>120</v>
      </c>
      <c r="L26" s="14"/>
      <c r="M26" s="14"/>
      <c r="N26" s="14"/>
      <c r="O26" s="388">
        <f t="shared" si="0"/>
        <v>130.75</v>
      </c>
    </row>
    <row r="27" spans="1:15">
      <c r="A27" s="26" t="s">
        <v>27</v>
      </c>
      <c r="B27" s="373" t="s">
        <v>492</v>
      </c>
      <c r="C27" s="12">
        <v>89</v>
      </c>
      <c r="D27" s="12">
        <v>99</v>
      </c>
      <c r="E27" s="12">
        <v>130</v>
      </c>
      <c r="F27" s="14">
        <v>140</v>
      </c>
      <c r="G27" s="14">
        <v>157</v>
      </c>
      <c r="H27" s="14">
        <v>120</v>
      </c>
      <c r="I27" s="14">
        <v>116</v>
      </c>
      <c r="J27" s="12">
        <v>89</v>
      </c>
      <c r="K27" s="14">
        <v>72</v>
      </c>
      <c r="L27" s="14"/>
      <c r="M27" s="14"/>
      <c r="N27" s="12"/>
      <c r="O27" s="388">
        <f t="shared" si="0"/>
        <v>117.5</v>
      </c>
    </row>
    <row r="28" spans="1:15" ht="14.4">
      <c r="A28" s="488" t="s">
        <v>28</v>
      </c>
      <c r="B28" s="373" t="s">
        <v>493</v>
      </c>
      <c r="C28" s="12">
        <v>180</v>
      </c>
      <c r="D28" s="12">
        <v>151</v>
      </c>
      <c r="E28" s="12">
        <v>120</v>
      </c>
      <c r="F28" s="12">
        <v>70</v>
      </c>
      <c r="G28" s="12">
        <v>120</v>
      </c>
      <c r="H28" s="12">
        <v>120</v>
      </c>
      <c r="I28" s="12">
        <v>150</v>
      </c>
      <c r="J28" s="12">
        <v>150</v>
      </c>
      <c r="K28" s="12">
        <v>120</v>
      </c>
      <c r="L28" s="12"/>
      <c r="M28" s="12"/>
      <c r="N28" s="12"/>
      <c r="O28" s="388">
        <f t="shared" si="0"/>
        <v>132.625</v>
      </c>
    </row>
    <row r="29" spans="1:15" ht="14.4">
      <c r="A29" s="488"/>
      <c r="B29" s="373" t="s">
        <v>493</v>
      </c>
      <c r="C29" s="12" t="s">
        <v>433</v>
      </c>
      <c r="D29" s="12" t="s">
        <v>433</v>
      </c>
      <c r="E29" s="12" t="s">
        <v>433</v>
      </c>
      <c r="F29" s="12" t="s">
        <v>433</v>
      </c>
      <c r="G29" s="12" t="s">
        <v>433</v>
      </c>
      <c r="H29" s="12" t="s">
        <v>433</v>
      </c>
      <c r="I29" s="12" t="s">
        <v>433</v>
      </c>
      <c r="J29" s="12" t="s">
        <v>433</v>
      </c>
      <c r="K29" s="12" t="s">
        <v>433</v>
      </c>
      <c r="L29" s="12"/>
      <c r="M29" s="12"/>
      <c r="N29" s="12"/>
      <c r="O29" s="388">
        <f t="shared" si="0"/>
        <v>0</v>
      </c>
    </row>
    <row r="30" spans="1:15">
      <c r="A30" s="26" t="s">
        <v>139</v>
      </c>
      <c r="B30" s="373" t="s">
        <v>493</v>
      </c>
      <c r="C30" s="12" t="s">
        <v>433</v>
      </c>
      <c r="D30" s="12" t="s">
        <v>433</v>
      </c>
      <c r="E30" s="12" t="s">
        <v>433</v>
      </c>
      <c r="F30" s="12" t="s">
        <v>433</v>
      </c>
      <c r="G30" s="12" t="s">
        <v>433</v>
      </c>
      <c r="H30" s="12" t="s">
        <v>433</v>
      </c>
      <c r="I30" s="12" t="s">
        <v>433</v>
      </c>
      <c r="J30" s="12" t="s">
        <v>433</v>
      </c>
      <c r="K30" s="12" t="s">
        <v>433</v>
      </c>
      <c r="L30" s="14"/>
      <c r="M30" s="14"/>
      <c r="N30" s="12"/>
      <c r="O30" s="388">
        <f t="shared" si="0"/>
        <v>0</v>
      </c>
    </row>
    <row r="31" spans="1:15">
      <c r="A31" s="26" t="s">
        <v>29</v>
      </c>
      <c r="B31" s="373" t="s">
        <v>492</v>
      </c>
      <c r="C31" s="12">
        <v>33</v>
      </c>
      <c r="D31" s="12">
        <v>33</v>
      </c>
      <c r="E31" s="12">
        <v>30</v>
      </c>
      <c r="F31" s="14">
        <v>30</v>
      </c>
      <c r="G31" s="14">
        <v>30</v>
      </c>
      <c r="H31" s="14">
        <v>30</v>
      </c>
      <c r="I31" s="14">
        <v>30</v>
      </c>
      <c r="J31" s="14">
        <v>30</v>
      </c>
      <c r="K31" s="14">
        <v>30</v>
      </c>
      <c r="L31" s="14"/>
      <c r="M31" s="12"/>
      <c r="N31" s="12"/>
      <c r="O31" s="388">
        <f t="shared" si="0"/>
        <v>30.75</v>
      </c>
    </row>
    <row r="32" spans="1:15" ht="14.4">
      <c r="A32" s="555" t="s">
        <v>147</v>
      </c>
      <c r="B32" s="373" t="s">
        <v>493</v>
      </c>
      <c r="C32" s="12" t="s">
        <v>433</v>
      </c>
      <c r="D32" s="12" t="s">
        <v>433</v>
      </c>
      <c r="E32" s="12" t="s">
        <v>433</v>
      </c>
      <c r="F32" s="12" t="s">
        <v>433</v>
      </c>
      <c r="G32" s="12" t="s">
        <v>433</v>
      </c>
      <c r="H32" s="12" t="s">
        <v>433</v>
      </c>
      <c r="I32" s="12" t="s">
        <v>433</v>
      </c>
      <c r="J32" s="12" t="s">
        <v>433</v>
      </c>
      <c r="K32" s="12" t="s">
        <v>433</v>
      </c>
      <c r="L32" s="14"/>
      <c r="M32" s="14"/>
      <c r="N32" s="14"/>
      <c r="O32" s="388">
        <f t="shared" si="0"/>
        <v>0</v>
      </c>
    </row>
    <row r="33" spans="1:15" ht="14.4">
      <c r="A33" s="556"/>
      <c r="B33" s="373" t="s">
        <v>492</v>
      </c>
      <c r="C33" s="12">
        <v>37</v>
      </c>
      <c r="D33" s="12">
        <v>34</v>
      </c>
      <c r="E33" s="12">
        <v>59</v>
      </c>
      <c r="F33" s="14">
        <v>60</v>
      </c>
      <c r="G33" s="12">
        <v>89</v>
      </c>
      <c r="H33" s="12">
        <v>78</v>
      </c>
      <c r="I33" s="152">
        <v>86</v>
      </c>
      <c r="J33" s="12">
        <v>79</v>
      </c>
      <c r="K33" s="14">
        <v>72</v>
      </c>
      <c r="L33" s="14"/>
      <c r="M33" s="12"/>
      <c r="N33" s="14"/>
      <c r="O33" s="388">
        <f t="shared" si="0"/>
        <v>65.25</v>
      </c>
    </row>
    <row r="34" spans="1:15" ht="14.4">
      <c r="A34" s="555" t="s">
        <v>30</v>
      </c>
      <c r="B34" s="373" t="s">
        <v>493</v>
      </c>
      <c r="C34" s="12">
        <v>180</v>
      </c>
      <c r="D34" s="12">
        <v>151</v>
      </c>
      <c r="E34" s="12">
        <v>120</v>
      </c>
      <c r="F34" s="12">
        <v>70</v>
      </c>
      <c r="G34" s="12">
        <v>70</v>
      </c>
      <c r="H34" s="12">
        <v>195</v>
      </c>
      <c r="I34" s="12">
        <v>180</v>
      </c>
      <c r="J34" s="12">
        <v>150</v>
      </c>
      <c r="K34" s="12">
        <v>120</v>
      </c>
      <c r="L34" s="12"/>
      <c r="M34" s="12"/>
      <c r="N34" s="12"/>
      <c r="O34" s="388">
        <f t="shared" si="0"/>
        <v>139.5</v>
      </c>
    </row>
    <row r="35" spans="1:15" ht="14.4">
      <c r="A35" s="556"/>
      <c r="B35" s="373" t="s">
        <v>493</v>
      </c>
      <c r="C35" s="12" t="s">
        <v>497</v>
      </c>
      <c r="D35" s="12" t="s">
        <v>498</v>
      </c>
      <c r="E35" s="12" t="s">
        <v>499</v>
      </c>
      <c r="F35" s="12" t="s">
        <v>485</v>
      </c>
      <c r="G35" s="12" t="s">
        <v>485</v>
      </c>
      <c r="H35" s="12" t="s">
        <v>452</v>
      </c>
      <c r="I35" s="12" t="s">
        <v>497</v>
      </c>
      <c r="J35" s="12" t="s">
        <v>451</v>
      </c>
      <c r="K35" s="12" t="s">
        <v>499</v>
      </c>
      <c r="L35" s="12"/>
      <c r="M35" s="12"/>
      <c r="N35" s="12"/>
      <c r="O35" s="388">
        <f t="shared" si="0"/>
        <v>0</v>
      </c>
    </row>
    <row r="36" spans="1:15">
      <c r="A36" s="412" t="s">
        <v>567</v>
      </c>
      <c r="B36" s="135"/>
    </row>
    <row r="37" spans="1:15">
      <c r="A37" s="137" t="s">
        <v>71</v>
      </c>
      <c r="B37" s="137"/>
    </row>
    <row r="38" spans="1:15">
      <c r="A38" s="138" t="s">
        <v>72</v>
      </c>
      <c r="B38" s="138"/>
    </row>
    <row r="39" spans="1:15">
      <c r="A39" s="151" t="s">
        <v>501</v>
      </c>
    </row>
  </sheetData>
  <mergeCells count="15">
    <mergeCell ref="A7:B7"/>
    <mergeCell ref="A8:O8"/>
    <mergeCell ref="A1:N1"/>
    <mergeCell ref="A2:N2"/>
    <mergeCell ref="A3:N3"/>
    <mergeCell ref="A4:N4"/>
    <mergeCell ref="A5:N5"/>
    <mergeCell ref="A28:A29"/>
    <mergeCell ref="A32:A33"/>
    <mergeCell ref="A34:A35"/>
    <mergeCell ref="A9:A10"/>
    <mergeCell ref="A13:A14"/>
    <mergeCell ref="A15:A16"/>
    <mergeCell ref="A18:A19"/>
    <mergeCell ref="A24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73B6-4382-4F91-93B0-46E0349A0563}">
  <dimension ref="A1:O58"/>
  <sheetViews>
    <sheetView workbookViewId="0">
      <selection activeCell="I24" sqref="I24"/>
    </sheetView>
  </sheetViews>
  <sheetFormatPr baseColWidth="10" defaultRowHeight="14.4"/>
  <cols>
    <col min="1" max="1" width="28.33203125" customWidth="1"/>
    <col min="2" max="2" width="23" customWidth="1"/>
  </cols>
  <sheetData>
    <row r="1" spans="1:15" ht="21">
      <c r="A1" s="506" t="s">
        <v>73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</row>
    <row r="2" spans="1:15" ht="21">
      <c r="A2" s="506" t="s">
        <v>74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</row>
    <row r="3" spans="1:15" ht="21">
      <c r="A3" s="506" t="s">
        <v>75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</row>
    <row r="4" spans="1:15" ht="21">
      <c r="A4" s="493" t="s">
        <v>0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</row>
    <row r="5" spans="1:15" ht="21">
      <c r="A5" s="494">
        <v>2024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</row>
    <row r="6" spans="1:15" ht="18">
      <c r="A6" s="2" t="s">
        <v>443</v>
      </c>
      <c r="B6" s="3"/>
      <c r="C6" s="4"/>
      <c r="D6" s="4"/>
      <c r="E6" s="5"/>
      <c r="F6" s="5"/>
      <c r="G6" s="6"/>
      <c r="H6" s="7"/>
      <c r="I6" s="6"/>
      <c r="J6" s="6"/>
      <c r="K6" s="6"/>
      <c r="L6" s="6"/>
      <c r="M6" s="8"/>
      <c r="N6" s="6"/>
    </row>
    <row r="7" spans="1:15" ht="41.4">
      <c r="A7" s="495" t="s">
        <v>2</v>
      </c>
      <c r="B7" s="528"/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  <c r="N7" s="9" t="s">
        <v>14</v>
      </c>
      <c r="O7" s="381" t="s">
        <v>514</v>
      </c>
    </row>
    <row r="8" spans="1:15" ht="15.6">
      <c r="A8" s="490" t="s">
        <v>15</v>
      </c>
      <c r="B8" s="491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</row>
    <row r="9" spans="1:15" ht="15.6">
      <c r="A9" s="328" t="s">
        <v>37</v>
      </c>
      <c r="B9" s="119" t="s">
        <v>444</v>
      </c>
      <c r="C9" s="426" t="s">
        <v>168</v>
      </c>
      <c r="D9" s="426" t="s">
        <v>168</v>
      </c>
      <c r="E9" s="426" t="s">
        <v>168</v>
      </c>
      <c r="F9" s="426" t="s">
        <v>168</v>
      </c>
      <c r="G9" s="329" t="s">
        <v>168</v>
      </c>
      <c r="H9" s="329" t="s">
        <v>168</v>
      </c>
      <c r="I9" s="329" t="s">
        <v>168</v>
      </c>
      <c r="J9" s="436">
        <v>0</v>
      </c>
      <c r="K9" s="329"/>
      <c r="L9" s="329"/>
      <c r="M9" s="331"/>
      <c r="N9" s="331"/>
      <c r="O9" s="388">
        <f>SUM(C9:J9)/8</f>
        <v>0</v>
      </c>
    </row>
    <row r="10" spans="1:15" ht="15.6">
      <c r="A10" s="328" t="s">
        <v>21</v>
      </c>
      <c r="B10" s="119" t="s">
        <v>444</v>
      </c>
      <c r="C10" s="332">
        <v>328</v>
      </c>
      <c r="D10" s="332">
        <v>287</v>
      </c>
      <c r="E10" s="332">
        <v>273</v>
      </c>
      <c r="F10" s="330">
        <v>243</v>
      </c>
      <c r="G10" s="330">
        <v>207</v>
      </c>
      <c r="H10" s="330">
        <v>207</v>
      </c>
      <c r="I10" s="330">
        <v>207</v>
      </c>
      <c r="J10" s="436">
        <v>219</v>
      </c>
      <c r="K10" s="330"/>
      <c r="L10" s="330"/>
      <c r="M10" s="330"/>
      <c r="N10" s="330"/>
      <c r="O10" s="388">
        <f t="shared" ref="O10:O53" si="0">SUM(C10:J10)/8</f>
        <v>246.375</v>
      </c>
    </row>
    <row r="11" spans="1:15">
      <c r="A11" s="559" t="s">
        <v>445</v>
      </c>
      <c r="B11" s="119" t="s">
        <v>444</v>
      </c>
      <c r="C11" s="426">
        <v>123</v>
      </c>
      <c r="D11" s="426">
        <v>101</v>
      </c>
      <c r="E11" s="426">
        <v>87</v>
      </c>
      <c r="F11" s="329">
        <v>104</v>
      </c>
      <c r="G11" s="330">
        <v>167</v>
      </c>
      <c r="H11" s="330">
        <v>207</v>
      </c>
      <c r="I11" s="330">
        <v>207</v>
      </c>
      <c r="J11" s="436">
        <v>124.5</v>
      </c>
      <c r="K11" s="330"/>
      <c r="L11" s="330"/>
      <c r="M11" s="330"/>
      <c r="N11" s="330"/>
      <c r="O11" s="388">
        <f t="shared" si="0"/>
        <v>140.0625</v>
      </c>
    </row>
    <row r="12" spans="1:15">
      <c r="A12" s="561"/>
      <c r="B12" s="119" t="s">
        <v>446</v>
      </c>
      <c r="C12" s="427" t="s">
        <v>168</v>
      </c>
      <c r="D12" s="427" t="s">
        <v>168</v>
      </c>
      <c r="E12" s="427" t="s">
        <v>168</v>
      </c>
      <c r="F12" s="426" t="s">
        <v>168</v>
      </c>
      <c r="G12" s="332" t="s">
        <v>168</v>
      </c>
      <c r="H12" s="330" t="s">
        <v>168</v>
      </c>
      <c r="I12" s="330" t="s">
        <v>168</v>
      </c>
      <c r="J12" s="436">
        <v>0</v>
      </c>
      <c r="K12" s="332"/>
      <c r="L12" s="332"/>
      <c r="M12" s="332"/>
      <c r="N12" s="332"/>
      <c r="O12" s="388">
        <f t="shared" si="0"/>
        <v>0</v>
      </c>
    </row>
    <row r="13" spans="1:15" ht="15.6">
      <c r="A13" s="328" t="s">
        <v>26</v>
      </c>
      <c r="B13" s="119" t="s">
        <v>444</v>
      </c>
      <c r="C13" s="332">
        <v>104</v>
      </c>
      <c r="D13" s="332">
        <v>111</v>
      </c>
      <c r="E13" s="332">
        <v>107</v>
      </c>
      <c r="F13" s="332">
        <v>112</v>
      </c>
      <c r="G13" s="330">
        <v>112</v>
      </c>
      <c r="H13" s="330">
        <v>132</v>
      </c>
      <c r="I13" s="330">
        <v>132</v>
      </c>
      <c r="J13" s="436">
        <v>101.25</v>
      </c>
      <c r="K13" s="330"/>
      <c r="L13" s="330"/>
      <c r="M13" s="330"/>
      <c r="N13" s="330"/>
      <c r="O13" s="388">
        <f t="shared" si="0"/>
        <v>113.90625</v>
      </c>
    </row>
    <row r="14" spans="1:15">
      <c r="A14" s="559" t="s">
        <v>118</v>
      </c>
      <c r="B14" s="119" t="s">
        <v>444</v>
      </c>
      <c r="C14" s="332">
        <v>138</v>
      </c>
      <c r="D14" s="332">
        <v>29</v>
      </c>
      <c r="E14" s="332">
        <v>35</v>
      </c>
      <c r="F14" s="330">
        <v>4</v>
      </c>
      <c r="G14" s="330">
        <v>28</v>
      </c>
      <c r="H14" s="330">
        <v>19</v>
      </c>
      <c r="I14" s="330">
        <v>19</v>
      </c>
      <c r="J14" s="436">
        <v>34</v>
      </c>
      <c r="K14" s="330"/>
      <c r="L14" s="330"/>
      <c r="M14" s="330"/>
      <c r="N14" s="330"/>
      <c r="O14" s="388">
        <f t="shared" si="0"/>
        <v>38.25</v>
      </c>
    </row>
    <row r="15" spans="1:15">
      <c r="A15" s="561"/>
      <c r="B15" s="119" t="s">
        <v>446</v>
      </c>
      <c r="C15" s="426" t="s">
        <v>168</v>
      </c>
      <c r="D15" s="426" t="s">
        <v>168</v>
      </c>
      <c r="E15" s="426" t="s">
        <v>168</v>
      </c>
      <c r="F15" s="426" t="s">
        <v>168</v>
      </c>
      <c r="G15" s="329" t="s">
        <v>168</v>
      </c>
      <c r="H15" s="330">
        <v>7</v>
      </c>
      <c r="I15" s="332">
        <v>30</v>
      </c>
      <c r="J15" s="436">
        <v>4.625</v>
      </c>
      <c r="K15" s="330"/>
      <c r="L15" s="330"/>
      <c r="M15" s="333"/>
      <c r="N15" s="333"/>
      <c r="O15" s="388">
        <f t="shared" si="0"/>
        <v>5.203125</v>
      </c>
    </row>
    <row r="16" spans="1:15">
      <c r="A16" s="562" t="s">
        <v>20</v>
      </c>
      <c r="B16" s="119" t="s">
        <v>444</v>
      </c>
      <c r="C16" s="332">
        <v>141</v>
      </c>
      <c r="D16" s="332">
        <v>171</v>
      </c>
      <c r="E16" s="332">
        <v>14</v>
      </c>
      <c r="F16" s="330">
        <v>200</v>
      </c>
      <c r="G16" s="330">
        <v>152</v>
      </c>
      <c r="H16" s="330">
        <v>174</v>
      </c>
      <c r="I16" s="330">
        <v>174</v>
      </c>
      <c r="J16" s="436">
        <v>128.25</v>
      </c>
      <c r="K16" s="330"/>
      <c r="L16" s="330"/>
      <c r="M16" s="330"/>
      <c r="N16" s="330"/>
      <c r="O16" s="388">
        <f t="shared" si="0"/>
        <v>144.28125</v>
      </c>
    </row>
    <row r="17" spans="1:15">
      <c r="A17" s="562"/>
      <c r="B17" s="119" t="s">
        <v>446</v>
      </c>
      <c r="C17" s="332">
        <v>30</v>
      </c>
      <c r="D17" s="332">
        <v>30</v>
      </c>
      <c r="E17" s="332">
        <v>30</v>
      </c>
      <c r="F17" s="332">
        <v>30</v>
      </c>
      <c r="G17" s="332">
        <v>30</v>
      </c>
      <c r="H17" s="332">
        <v>30</v>
      </c>
      <c r="I17" s="332">
        <v>30</v>
      </c>
      <c r="J17" s="436">
        <v>26.25</v>
      </c>
      <c r="K17" s="330"/>
      <c r="L17" s="330"/>
      <c r="M17" s="330"/>
      <c r="N17" s="330"/>
      <c r="O17" s="388">
        <f t="shared" si="0"/>
        <v>29.53125</v>
      </c>
    </row>
    <row r="18" spans="1:15">
      <c r="A18" s="562"/>
      <c r="B18" s="119" t="s">
        <v>447</v>
      </c>
      <c r="C18" s="332">
        <v>60</v>
      </c>
      <c r="D18" s="332">
        <v>55</v>
      </c>
      <c r="E18" s="332">
        <v>60</v>
      </c>
      <c r="F18" s="332">
        <v>57</v>
      </c>
      <c r="G18" s="332">
        <v>57</v>
      </c>
      <c r="H18" s="332">
        <v>55</v>
      </c>
      <c r="I18" s="332">
        <v>60</v>
      </c>
      <c r="J18" s="436">
        <v>50.5</v>
      </c>
      <c r="K18" s="330"/>
      <c r="L18" s="330"/>
      <c r="M18" s="330"/>
      <c r="N18" s="332"/>
      <c r="O18" s="388">
        <f t="shared" si="0"/>
        <v>56.8125</v>
      </c>
    </row>
    <row r="19" spans="1:15">
      <c r="A19" s="562"/>
      <c r="B19" s="119" t="s">
        <v>448</v>
      </c>
      <c r="C19" s="332">
        <v>15</v>
      </c>
      <c r="D19" s="332">
        <v>15</v>
      </c>
      <c r="E19" s="332">
        <v>15</v>
      </c>
      <c r="F19" s="332">
        <v>15</v>
      </c>
      <c r="G19" s="332">
        <v>15</v>
      </c>
      <c r="H19" s="332">
        <v>15</v>
      </c>
      <c r="I19" s="332">
        <v>15</v>
      </c>
      <c r="J19" s="437">
        <v>15</v>
      </c>
      <c r="K19" s="330"/>
      <c r="L19" s="330"/>
      <c r="M19" s="330"/>
      <c r="N19" s="330"/>
      <c r="O19" s="388">
        <f t="shared" si="0"/>
        <v>15</v>
      </c>
    </row>
    <row r="20" spans="1:15">
      <c r="A20" s="562"/>
      <c r="B20" s="119" t="s">
        <v>449</v>
      </c>
      <c r="C20" s="332">
        <v>7</v>
      </c>
      <c r="D20" s="332">
        <v>10</v>
      </c>
      <c r="E20" s="332">
        <v>7</v>
      </c>
      <c r="F20" s="332">
        <v>7</v>
      </c>
      <c r="G20" s="332">
        <v>7</v>
      </c>
      <c r="H20" s="332">
        <v>7</v>
      </c>
      <c r="I20" s="332">
        <v>7</v>
      </c>
      <c r="J20" s="436">
        <v>6.5</v>
      </c>
      <c r="K20" s="330"/>
      <c r="L20" s="330"/>
      <c r="M20" s="330"/>
      <c r="N20" s="330"/>
      <c r="O20" s="388">
        <f t="shared" si="0"/>
        <v>7.3125</v>
      </c>
    </row>
    <row r="21" spans="1:15">
      <c r="A21" s="562"/>
      <c r="B21" s="119" t="s">
        <v>450</v>
      </c>
      <c r="C21" s="332" t="s">
        <v>168</v>
      </c>
      <c r="D21" s="332" t="s">
        <v>168</v>
      </c>
      <c r="E21" s="332" t="s">
        <v>168</v>
      </c>
      <c r="F21" s="332" t="s">
        <v>168</v>
      </c>
      <c r="G21" s="332" t="s">
        <v>168</v>
      </c>
      <c r="H21" s="332" t="s">
        <v>168</v>
      </c>
      <c r="I21" s="330" t="s">
        <v>168</v>
      </c>
      <c r="J21" s="436">
        <v>0</v>
      </c>
      <c r="K21" s="330"/>
      <c r="L21" s="330"/>
      <c r="M21" s="330"/>
      <c r="N21" s="331"/>
      <c r="O21" s="388">
        <f t="shared" si="0"/>
        <v>0</v>
      </c>
    </row>
    <row r="22" spans="1:15">
      <c r="A22" s="559" t="s">
        <v>123</v>
      </c>
      <c r="B22" s="119" t="s">
        <v>444</v>
      </c>
      <c r="C22" s="332">
        <v>197</v>
      </c>
      <c r="D22" s="332">
        <v>258</v>
      </c>
      <c r="E22" s="332">
        <v>273</v>
      </c>
      <c r="F22" s="330">
        <v>246</v>
      </c>
      <c r="G22" s="330">
        <v>207</v>
      </c>
      <c r="H22" s="330">
        <v>207</v>
      </c>
      <c r="I22" s="330">
        <v>207</v>
      </c>
      <c r="J22" s="436">
        <v>199.375</v>
      </c>
      <c r="K22" s="330"/>
      <c r="L22" s="330"/>
      <c r="M22" s="330"/>
      <c r="N22" s="330"/>
      <c r="O22" s="388">
        <f t="shared" si="0"/>
        <v>224.296875</v>
      </c>
    </row>
    <row r="23" spans="1:15">
      <c r="A23" s="560"/>
      <c r="B23" s="119" t="s">
        <v>446</v>
      </c>
      <c r="C23" s="332">
        <v>150</v>
      </c>
      <c r="D23" s="332">
        <v>150</v>
      </c>
      <c r="E23" s="332">
        <v>150</v>
      </c>
      <c r="F23" s="332">
        <v>150</v>
      </c>
      <c r="G23" s="332">
        <v>150</v>
      </c>
      <c r="H23" s="332">
        <v>150</v>
      </c>
      <c r="I23" s="332">
        <v>150</v>
      </c>
      <c r="J23" s="436">
        <v>131.25</v>
      </c>
      <c r="K23" s="330"/>
      <c r="L23" s="330"/>
      <c r="M23" s="330"/>
      <c r="N23" s="330"/>
      <c r="O23" s="388">
        <f t="shared" si="0"/>
        <v>147.65625</v>
      </c>
    </row>
    <row r="24" spans="1:15">
      <c r="A24" s="560"/>
      <c r="B24" s="119" t="s">
        <v>447</v>
      </c>
      <c r="C24" s="428">
        <v>35</v>
      </c>
      <c r="D24" s="428">
        <v>35</v>
      </c>
      <c r="E24" s="428">
        <v>35</v>
      </c>
      <c r="F24" s="428">
        <v>35</v>
      </c>
      <c r="G24" s="428">
        <v>35</v>
      </c>
      <c r="H24" s="428">
        <v>35</v>
      </c>
      <c r="I24" s="428">
        <v>35</v>
      </c>
      <c r="J24" s="436">
        <v>30.625</v>
      </c>
      <c r="K24" s="330"/>
      <c r="L24" s="330"/>
      <c r="M24" s="330"/>
      <c r="N24" s="330"/>
      <c r="O24" s="388">
        <f t="shared" si="0"/>
        <v>34.453125</v>
      </c>
    </row>
    <row r="25" spans="1:15">
      <c r="A25" s="560"/>
      <c r="B25" s="119" t="s">
        <v>448</v>
      </c>
      <c r="C25" s="429" t="s">
        <v>168</v>
      </c>
      <c r="D25" s="332" t="s">
        <v>168</v>
      </c>
      <c r="E25" s="332" t="s">
        <v>168</v>
      </c>
      <c r="F25" s="332" t="s">
        <v>168</v>
      </c>
      <c r="G25" s="332" t="s">
        <v>168</v>
      </c>
      <c r="H25" s="332" t="s">
        <v>168</v>
      </c>
      <c r="I25" s="332" t="s">
        <v>168</v>
      </c>
      <c r="J25" s="436">
        <v>0</v>
      </c>
      <c r="K25" s="332"/>
      <c r="L25" s="330"/>
      <c r="M25" s="330"/>
      <c r="N25" s="331"/>
      <c r="O25" s="388">
        <f t="shared" si="0"/>
        <v>0</v>
      </c>
    </row>
    <row r="26" spans="1:15">
      <c r="A26" s="561"/>
      <c r="B26" s="119" t="s">
        <v>450</v>
      </c>
      <c r="C26" s="429" t="s">
        <v>168</v>
      </c>
      <c r="D26" s="332" t="s">
        <v>168</v>
      </c>
      <c r="E26" s="332" t="s">
        <v>168</v>
      </c>
      <c r="F26" s="332" t="s">
        <v>168</v>
      </c>
      <c r="G26" s="332" t="s">
        <v>168</v>
      </c>
      <c r="H26" s="332" t="s">
        <v>168</v>
      </c>
      <c r="I26" s="332" t="s">
        <v>168</v>
      </c>
      <c r="J26" s="436">
        <v>0</v>
      </c>
      <c r="K26" s="332"/>
      <c r="L26" s="330"/>
      <c r="M26" s="330"/>
      <c r="N26" s="331"/>
      <c r="O26" s="388">
        <f t="shared" si="0"/>
        <v>0</v>
      </c>
    </row>
    <row r="27" spans="1:15">
      <c r="A27" s="562" t="s">
        <v>167</v>
      </c>
      <c r="B27" s="119" t="s">
        <v>444</v>
      </c>
      <c r="C27" s="332">
        <v>186</v>
      </c>
      <c r="D27" s="332">
        <v>203</v>
      </c>
      <c r="E27" s="332">
        <v>205</v>
      </c>
      <c r="F27" s="330">
        <v>243</v>
      </c>
      <c r="G27" s="330">
        <v>207</v>
      </c>
      <c r="H27" s="330">
        <v>207</v>
      </c>
      <c r="I27" s="330">
        <v>207</v>
      </c>
      <c r="J27" s="436">
        <v>182.25</v>
      </c>
      <c r="K27" s="330"/>
      <c r="L27" s="330"/>
      <c r="M27" s="330"/>
      <c r="N27" s="330"/>
      <c r="O27" s="388">
        <f t="shared" si="0"/>
        <v>205.03125</v>
      </c>
    </row>
    <row r="28" spans="1:15">
      <c r="A28" s="562"/>
      <c r="B28" s="119" t="s">
        <v>446</v>
      </c>
      <c r="C28" s="332" t="s">
        <v>168</v>
      </c>
      <c r="D28" s="332" t="s">
        <v>168</v>
      </c>
      <c r="E28" s="332" t="s">
        <v>168</v>
      </c>
      <c r="F28" s="332" t="s">
        <v>168</v>
      </c>
      <c r="G28" s="332" t="s">
        <v>168</v>
      </c>
      <c r="H28" s="330" t="s">
        <v>168</v>
      </c>
      <c r="I28" s="330" t="s">
        <v>168</v>
      </c>
      <c r="J28" s="436">
        <v>0</v>
      </c>
      <c r="K28" s="330"/>
      <c r="L28" s="330"/>
      <c r="M28" s="330"/>
      <c r="N28" s="331"/>
      <c r="O28" s="388">
        <f t="shared" si="0"/>
        <v>0</v>
      </c>
    </row>
    <row r="29" spans="1:15">
      <c r="A29" s="562" t="s">
        <v>22</v>
      </c>
      <c r="B29" s="119" t="s">
        <v>444</v>
      </c>
      <c r="C29" s="332">
        <v>98</v>
      </c>
      <c r="D29" s="332">
        <v>184</v>
      </c>
      <c r="E29" s="332">
        <v>209</v>
      </c>
      <c r="F29" s="330">
        <v>218</v>
      </c>
      <c r="G29" s="332">
        <v>207</v>
      </c>
      <c r="H29" s="330">
        <v>207</v>
      </c>
      <c r="I29" s="330">
        <v>207</v>
      </c>
      <c r="J29" s="436">
        <v>166.25</v>
      </c>
      <c r="K29" s="330"/>
      <c r="L29" s="330"/>
      <c r="M29" s="330"/>
      <c r="N29" s="330"/>
      <c r="O29" s="388">
        <f t="shared" si="0"/>
        <v>187.03125</v>
      </c>
    </row>
    <row r="30" spans="1:15">
      <c r="A30" s="562"/>
      <c r="B30" s="119" t="s">
        <v>446</v>
      </c>
      <c r="C30" s="332">
        <v>210</v>
      </c>
      <c r="D30" s="332">
        <v>210</v>
      </c>
      <c r="E30" s="332">
        <v>210</v>
      </c>
      <c r="F30" s="332">
        <v>210</v>
      </c>
      <c r="G30" s="332">
        <v>210</v>
      </c>
      <c r="H30" s="332">
        <v>210</v>
      </c>
      <c r="I30" s="332">
        <v>210</v>
      </c>
      <c r="J30" s="436">
        <v>183.75</v>
      </c>
      <c r="K30" s="330"/>
      <c r="L30" s="330"/>
      <c r="M30" s="330"/>
      <c r="N30" s="330"/>
      <c r="O30" s="388">
        <f t="shared" si="0"/>
        <v>206.71875</v>
      </c>
    </row>
    <row r="31" spans="1:15" ht="15.6">
      <c r="A31" s="328" t="s">
        <v>87</v>
      </c>
      <c r="B31" s="119" t="s">
        <v>444</v>
      </c>
      <c r="C31" s="332" t="s">
        <v>310</v>
      </c>
      <c r="D31" s="332">
        <v>14</v>
      </c>
      <c r="E31" s="332">
        <v>6</v>
      </c>
      <c r="F31" s="332" t="s">
        <v>310</v>
      </c>
      <c r="G31" s="330">
        <v>3</v>
      </c>
      <c r="H31" s="332">
        <v>2</v>
      </c>
      <c r="I31" s="332">
        <v>2</v>
      </c>
      <c r="J31" s="436">
        <v>3.375</v>
      </c>
      <c r="K31" s="330"/>
      <c r="L31" s="330"/>
      <c r="M31" s="333"/>
      <c r="N31" s="333"/>
      <c r="O31" s="388">
        <f t="shared" si="0"/>
        <v>3.796875</v>
      </c>
    </row>
    <row r="32" spans="1:15" ht="15.6">
      <c r="A32" s="328" t="s">
        <v>27</v>
      </c>
      <c r="B32" s="119" t="s">
        <v>444</v>
      </c>
      <c r="C32" s="332">
        <v>327</v>
      </c>
      <c r="D32" s="332">
        <v>287</v>
      </c>
      <c r="E32" s="332">
        <v>273</v>
      </c>
      <c r="F32" s="330">
        <v>243</v>
      </c>
      <c r="G32" s="330" t="s">
        <v>168</v>
      </c>
      <c r="H32" s="330" t="s">
        <v>168</v>
      </c>
      <c r="I32" s="330" t="s">
        <v>168</v>
      </c>
      <c r="J32" s="436">
        <v>141.25</v>
      </c>
      <c r="K32" s="330"/>
      <c r="L32" s="330"/>
      <c r="M32" s="333"/>
      <c r="N32" s="330"/>
      <c r="O32" s="388">
        <f t="shared" si="0"/>
        <v>158.90625</v>
      </c>
    </row>
    <row r="33" spans="1:15">
      <c r="A33" s="562" t="s">
        <v>28</v>
      </c>
      <c r="B33" s="119" t="s">
        <v>444</v>
      </c>
      <c r="C33" s="332">
        <v>152</v>
      </c>
      <c r="D33" s="332">
        <v>182</v>
      </c>
      <c r="E33" s="332">
        <v>195</v>
      </c>
      <c r="F33" s="330">
        <v>102</v>
      </c>
      <c r="G33" s="330">
        <v>146</v>
      </c>
      <c r="H33" s="330">
        <v>173</v>
      </c>
      <c r="I33" s="330">
        <v>173</v>
      </c>
      <c r="J33" s="436">
        <v>140.375</v>
      </c>
      <c r="K33" s="330"/>
      <c r="L33" s="330"/>
      <c r="M33" s="333"/>
      <c r="N33" s="333"/>
      <c r="O33" s="388">
        <f t="shared" si="0"/>
        <v>157.921875</v>
      </c>
    </row>
    <row r="34" spans="1:15">
      <c r="A34" s="562"/>
      <c r="B34" s="119" t="s">
        <v>446</v>
      </c>
      <c r="C34" s="332">
        <v>210</v>
      </c>
      <c r="D34" s="332">
        <v>210</v>
      </c>
      <c r="E34" s="332">
        <v>240</v>
      </c>
      <c r="F34" s="332">
        <v>240</v>
      </c>
      <c r="G34" s="332">
        <v>240</v>
      </c>
      <c r="H34" s="332">
        <v>240</v>
      </c>
      <c r="I34" s="332">
        <v>240</v>
      </c>
      <c r="J34" s="436">
        <v>202.5</v>
      </c>
      <c r="K34" s="330"/>
      <c r="L34" s="330"/>
      <c r="M34" s="333"/>
      <c r="N34" s="330"/>
      <c r="O34" s="388">
        <f t="shared" si="0"/>
        <v>227.8125</v>
      </c>
    </row>
    <row r="35" spans="1:15">
      <c r="A35" s="559" t="s">
        <v>139</v>
      </c>
      <c r="B35" s="119" t="s">
        <v>444</v>
      </c>
      <c r="C35" s="332">
        <v>57</v>
      </c>
      <c r="D35" s="332">
        <v>174</v>
      </c>
      <c r="E35" s="332">
        <v>181</v>
      </c>
      <c r="F35" s="330">
        <v>123</v>
      </c>
      <c r="G35" s="330">
        <v>77</v>
      </c>
      <c r="H35" s="330">
        <v>153</v>
      </c>
      <c r="I35" s="330">
        <v>153</v>
      </c>
      <c r="J35" s="436">
        <v>114.75</v>
      </c>
      <c r="K35" s="330"/>
      <c r="L35" s="330"/>
      <c r="M35" s="333"/>
      <c r="N35" s="330"/>
      <c r="O35" s="388">
        <f t="shared" si="0"/>
        <v>129.09375</v>
      </c>
    </row>
    <row r="36" spans="1:15">
      <c r="A36" s="561"/>
      <c r="B36" s="119" t="s">
        <v>446</v>
      </c>
      <c r="C36" s="332">
        <v>30</v>
      </c>
      <c r="D36" s="332">
        <v>30</v>
      </c>
      <c r="E36" s="332">
        <v>30</v>
      </c>
      <c r="F36" s="330">
        <v>60</v>
      </c>
      <c r="G36" s="330">
        <v>60</v>
      </c>
      <c r="H36" s="330">
        <v>60</v>
      </c>
      <c r="I36" s="330">
        <v>60</v>
      </c>
      <c r="J36" s="436">
        <v>41.25</v>
      </c>
      <c r="K36" s="330"/>
      <c r="L36" s="330"/>
      <c r="M36" s="330"/>
      <c r="N36" s="330"/>
      <c r="O36" s="388">
        <f t="shared" si="0"/>
        <v>46.40625</v>
      </c>
    </row>
    <row r="37" spans="1:15" ht="15.6">
      <c r="A37" s="334" t="s">
        <v>57</v>
      </c>
      <c r="B37" s="119" t="s">
        <v>444</v>
      </c>
      <c r="C37" s="332">
        <v>204</v>
      </c>
      <c r="D37" s="332">
        <v>185</v>
      </c>
      <c r="E37" s="332">
        <v>171</v>
      </c>
      <c r="F37" s="330">
        <v>200</v>
      </c>
      <c r="G37" s="330">
        <v>207</v>
      </c>
      <c r="H37" s="330">
        <v>207</v>
      </c>
      <c r="I37" s="330">
        <v>207</v>
      </c>
      <c r="J37" s="438">
        <v>172.625</v>
      </c>
      <c r="K37" s="330"/>
      <c r="L37" s="330"/>
      <c r="M37" s="333"/>
      <c r="N37" s="330"/>
      <c r="O37" s="388">
        <f t="shared" si="0"/>
        <v>194.203125</v>
      </c>
    </row>
    <row r="38" spans="1:15">
      <c r="A38" s="562" t="s">
        <v>16</v>
      </c>
      <c r="B38" s="119" t="s">
        <v>444</v>
      </c>
      <c r="C38" s="332">
        <v>18</v>
      </c>
      <c r="D38" s="332">
        <v>6</v>
      </c>
      <c r="E38" s="332" t="s">
        <v>310</v>
      </c>
      <c r="F38" s="330">
        <v>4</v>
      </c>
      <c r="G38" s="330">
        <v>3</v>
      </c>
      <c r="H38" s="330">
        <v>23</v>
      </c>
      <c r="I38" s="330">
        <v>23</v>
      </c>
      <c r="J38" s="436">
        <v>9.625</v>
      </c>
      <c r="K38" s="330"/>
      <c r="L38" s="330"/>
      <c r="M38" s="330"/>
      <c r="N38" s="330"/>
      <c r="O38" s="388">
        <f t="shared" si="0"/>
        <v>10.828125</v>
      </c>
    </row>
    <row r="39" spans="1:15">
      <c r="A39" s="562"/>
      <c r="B39" s="119" t="s">
        <v>446</v>
      </c>
      <c r="C39" s="332">
        <v>30</v>
      </c>
      <c r="D39" s="332">
        <v>30</v>
      </c>
      <c r="E39" s="332">
        <v>30</v>
      </c>
      <c r="F39" s="332">
        <v>30</v>
      </c>
      <c r="G39" s="332">
        <v>30</v>
      </c>
      <c r="H39" s="332">
        <v>30</v>
      </c>
      <c r="I39" s="332">
        <v>30</v>
      </c>
      <c r="J39" s="436">
        <v>26.25</v>
      </c>
      <c r="K39" s="330"/>
      <c r="L39" s="330"/>
      <c r="M39" s="330"/>
      <c r="N39" s="330"/>
      <c r="O39" s="388">
        <f t="shared" si="0"/>
        <v>29.53125</v>
      </c>
    </row>
    <row r="40" spans="1:15">
      <c r="A40" s="562"/>
      <c r="B40" s="119" t="s">
        <v>447</v>
      </c>
      <c r="C40" s="332" t="s">
        <v>310</v>
      </c>
      <c r="D40" s="332" t="s">
        <v>310</v>
      </c>
      <c r="E40" s="332" t="s">
        <v>310</v>
      </c>
      <c r="F40" s="332" t="s">
        <v>310</v>
      </c>
      <c r="G40" s="332" t="s">
        <v>310</v>
      </c>
      <c r="H40" s="332" t="s">
        <v>310</v>
      </c>
      <c r="I40" s="332" t="s">
        <v>310</v>
      </c>
      <c r="J40" s="436">
        <v>0</v>
      </c>
      <c r="K40" s="330"/>
      <c r="L40" s="330"/>
      <c r="M40" s="330"/>
      <c r="N40" s="330"/>
      <c r="O40" s="388">
        <f t="shared" si="0"/>
        <v>0</v>
      </c>
    </row>
    <row r="41" spans="1:15">
      <c r="A41" s="562"/>
      <c r="B41" s="119" t="s">
        <v>453</v>
      </c>
      <c r="C41" s="332">
        <v>7</v>
      </c>
      <c r="D41" s="332">
        <v>7</v>
      </c>
      <c r="E41" s="332">
        <v>7</v>
      </c>
      <c r="F41" s="332">
        <v>15</v>
      </c>
      <c r="G41" s="332">
        <v>15</v>
      </c>
      <c r="H41" s="332">
        <v>15</v>
      </c>
      <c r="I41" s="332">
        <v>15</v>
      </c>
      <c r="J41" s="437">
        <v>10.125</v>
      </c>
      <c r="K41" s="332"/>
      <c r="L41" s="332"/>
      <c r="M41" s="332"/>
      <c r="N41" s="332"/>
      <c r="O41" s="388">
        <f t="shared" si="0"/>
        <v>11.390625</v>
      </c>
    </row>
    <row r="42" spans="1:15">
      <c r="A42" s="562"/>
      <c r="B42" s="119" t="s">
        <v>448</v>
      </c>
      <c r="C42" s="332">
        <v>1</v>
      </c>
      <c r="D42" s="332">
        <v>1</v>
      </c>
      <c r="E42" s="332">
        <v>1</v>
      </c>
      <c r="F42" s="332">
        <v>1</v>
      </c>
      <c r="G42" s="332">
        <v>1</v>
      </c>
      <c r="H42" s="332">
        <v>1</v>
      </c>
      <c r="I42" s="332">
        <v>1</v>
      </c>
      <c r="J42" s="437">
        <v>1</v>
      </c>
      <c r="K42" s="330"/>
      <c r="L42" s="332"/>
      <c r="M42" s="332"/>
      <c r="N42" s="332"/>
      <c r="O42" s="388">
        <f t="shared" si="0"/>
        <v>1</v>
      </c>
    </row>
    <row r="43" spans="1:15">
      <c r="A43" s="562"/>
      <c r="B43" s="119" t="s">
        <v>449</v>
      </c>
      <c r="C43" s="332">
        <v>2</v>
      </c>
      <c r="D43" s="332">
        <v>10</v>
      </c>
      <c r="E43" s="332">
        <v>10</v>
      </c>
      <c r="F43" s="332">
        <v>2</v>
      </c>
      <c r="G43" s="332">
        <v>2</v>
      </c>
      <c r="H43" s="332">
        <v>2</v>
      </c>
      <c r="I43" s="332">
        <v>3</v>
      </c>
      <c r="J43" s="436">
        <v>3.875</v>
      </c>
      <c r="K43" s="330"/>
      <c r="L43" s="330"/>
      <c r="M43" s="330"/>
      <c r="N43" s="330"/>
      <c r="O43" s="388">
        <f t="shared" si="0"/>
        <v>4.359375</v>
      </c>
    </row>
    <row r="44" spans="1:15">
      <c r="A44" s="562"/>
      <c r="B44" s="119" t="s">
        <v>454</v>
      </c>
      <c r="C44" s="332">
        <v>1</v>
      </c>
      <c r="D44" s="332">
        <v>1</v>
      </c>
      <c r="E44" s="332">
        <v>3</v>
      </c>
      <c r="F44" s="332">
        <v>1</v>
      </c>
      <c r="G44" s="332">
        <v>2</v>
      </c>
      <c r="H44" s="332">
        <v>2</v>
      </c>
      <c r="I44" s="332">
        <v>2</v>
      </c>
      <c r="J44" s="436">
        <v>1.5</v>
      </c>
      <c r="K44" s="330"/>
      <c r="L44" s="330"/>
      <c r="M44" s="330"/>
      <c r="N44" s="330"/>
      <c r="O44" s="388">
        <f t="shared" si="0"/>
        <v>1.6875</v>
      </c>
    </row>
    <row r="45" spans="1:15">
      <c r="A45" s="562"/>
      <c r="B45" s="119" t="s">
        <v>450</v>
      </c>
      <c r="C45" s="332" t="s">
        <v>310</v>
      </c>
      <c r="D45" s="332" t="s">
        <v>310</v>
      </c>
      <c r="E45" s="332" t="s">
        <v>310</v>
      </c>
      <c r="F45" s="332" t="s">
        <v>310</v>
      </c>
      <c r="G45" s="332" t="s">
        <v>310</v>
      </c>
      <c r="H45" s="332" t="s">
        <v>310</v>
      </c>
      <c r="I45" s="332" t="s">
        <v>310</v>
      </c>
      <c r="J45" s="437">
        <v>0</v>
      </c>
      <c r="K45" s="330"/>
      <c r="L45" s="330"/>
      <c r="M45" s="332"/>
      <c r="N45" s="332"/>
      <c r="O45" s="388">
        <f t="shared" si="0"/>
        <v>0</v>
      </c>
    </row>
    <row r="46" spans="1:15">
      <c r="A46" s="559" t="s">
        <v>29</v>
      </c>
      <c r="B46" s="119" t="s">
        <v>444</v>
      </c>
      <c r="C46" s="332">
        <v>77</v>
      </c>
      <c r="D46" s="332">
        <v>79</v>
      </c>
      <c r="E46" s="332">
        <v>79</v>
      </c>
      <c r="F46" s="332">
        <v>75</v>
      </c>
      <c r="G46" s="330">
        <v>73</v>
      </c>
      <c r="H46" s="330">
        <v>78</v>
      </c>
      <c r="I46" s="330">
        <v>78</v>
      </c>
      <c r="J46" s="436">
        <v>67.375</v>
      </c>
      <c r="K46" s="333"/>
      <c r="L46" s="333"/>
      <c r="M46" s="333"/>
      <c r="N46" s="330"/>
      <c r="O46" s="388">
        <f t="shared" si="0"/>
        <v>75.796875</v>
      </c>
    </row>
    <row r="47" spans="1:15">
      <c r="A47" s="560"/>
      <c r="B47" s="119" t="s">
        <v>446</v>
      </c>
      <c r="C47" s="332">
        <v>60</v>
      </c>
      <c r="D47" s="332">
        <v>60</v>
      </c>
      <c r="E47" s="332">
        <v>60</v>
      </c>
      <c r="F47" s="332">
        <v>60</v>
      </c>
      <c r="G47" s="330">
        <v>60</v>
      </c>
      <c r="H47" s="330">
        <v>60</v>
      </c>
      <c r="I47" s="330">
        <v>60</v>
      </c>
      <c r="J47" s="436">
        <v>52.5</v>
      </c>
      <c r="K47" s="330"/>
      <c r="L47" s="330"/>
      <c r="M47" s="330"/>
      <c r="N47" s="330"/>
      <c r="O47" s="388">
        <f t="shared" si="0"/>
        <v>59.0625</v>
      </c>
    </row>
    <row r="48" spans="1:15">
      <c r="A48" s="560"/>
      <c r="B48" s="119" t="s">
        <v>447</v>
      </c>
      <c r="C48" s="332">
        <v>1</v>
      </c>
      <c r="D48" s="332">
        <v>1</v>
      </c>
      <c r="E48" s="332">
        <v>1</v>
      </c>
      <c r="F48" s="332">
        <v>1</v>
      </c>
      <c r="G48" s="332">
        <v>1</v>
      </c>
      <c r="H48" s="332">
        <v>1</v>
      </c>
      <c r="I48" s="332">
        <v>1</v>
      </c>
      <c r="J48" s="436">
        <v>0.875</v>
      </c>
      <c r="K48" s="330"/>
      <c r="L48" s="330"/>
      <c r="M48" s="330"/>
      <c r="N48" s="330"/>
      <c r="O48" s="388">
        <f t="shared" si="0"/>
        <v>0.984375</v>
      </c>
    </row>
    <row r="49" spans="1:15">
      <c r="A49" s="559" t="s">
        <v>147</v>
      </c>
      <c r="B49" s="119" t="s">
        <v>444</v>
      </c>
      <c r="C49" s="332">
        <v>147</v>
      </c>
      <c r="D49" s="332">
        <v>162</v>
      </c>
      <c r="E49" s="332">
        <v>169</v>
      </c>
      <c r="F49" s="330">
        <v>32</v>
      </c>
      <c r="G49" s="330">
        <v>94</v>
      </c>
      <c r="H49" s="330">
        <v>111</v>
      </c>
      <c r="I49" s="330">
        <v>111</v>
      </c>
      <c r="J49" s="437">
        <v>103.25</v>
      </c>
      <c r="K49" s="333"/>
      <c r="L49" s="333"/>
      <c r="M49" s="333"/>
      <c r="N49" s="333"/>
      <c r="O49" s="388">
        <f t="shared" si="0"/>
        <v>116.15625</v>
      </c>
    </row>
    <row r="50" spans="1:15">
      <c r="A50" s="560"/>
      <c r="B50" s="119" t="s">
        <v>446</v>
      </c>
      <c r="C50" s="332">
        <v>2</v>
      </c>
      <c r="D50" s="332">
        <v>7</v>
      </c>
      <c r="E50" s="332">
        <v>7</v>
      </c>
      <c r="F50" s="332">
        <v>30</v>
      </c>
      <c r="G50" s="332">
        <v>30</v>
      </c>
      <c r="H50" s="332">
        <v>30</v>
      </c>
      <c r="I50" s="332">
        <v>30</v>
      </c>
      <c r="J50" s="436">
        <v>17</v>
      </c>
      <c r="K50" s="330"/>
      <c r="L50" s="330"/>
      <c r="M50" s="330"/>
      <c r="N50" s="330"/>
      <c r="O50" s="388">
        <f t="shared" si="0"/>
        <v>19.125</v>
      </c>
    </row>
    <row r="51" spans="1:15">
      <c r="A51" s="560"/>
      <c r="B51" s="119" t="s">
        <v>447</v>
      </c>
      <c r="C51" s="332" t="s">
        <v>310</v>
      </c>
      <c r="D51" s="332" t="s">
        <v>310</v>
      </c>
      <c r="E51" s="332" t="s">
        <v>310</v>
      </c>
      <c r="F51" s="332" t="s">
        <v>310</v>
      </c>
      <c r="G51" s="332" t="s">
        <v>310</v>
      </c>
      <c r="H51" s="332" t="s">
        <v>310</v>
      </c>
      <c r="I51" s="332" t="s">
        <v>310</v>
      </c>
      <c r="J51" s="437">
        <v>0</v>
      </c>
      <c r="K51" s="332"/>
      <c r="L51" s="332"/>
      <c r="M51" s="332"/>
      <c r="N51" s="332"/>
      <c r="O51" s="388">
        <f t="shared" si="0"/>
        <v>0</v>
      </c>
    </row>
    <row r="52" spans="1:15">
      <c r="A52" s="561"/>
      <c r="B52" s="119" t="s">
        <v>455</v>
      </c>
      <c r="C52" s="332" t="s">
        <v>310</v>
      </c>
      <c r="D52" s="332" t="s">
        <v>310</v>
      </c>
      <c r="E52" s="332" t="s">
        <v>310</v>
      </c>
      <c r="F52" s="332" t="s">
        <v>310</v>
      </c>
      <c r="G52" s="332" t="s">
        <v>310</v>
      </c>
      <c r="H52" s="332" t="s">
        <v>310</v>
      </c>
      <c r="I52" s="332" t="s">
        <v>310</v>
      </c>
      <c r="J52" s="437">
        <v>0</v>
      </c>
      <c r="K52" s="332"/>
      <c r="L52" s="332"/>
      <c r="M52" s="332"/>
      <c r="N52" s="332"/>
      <c r="O52" s="388">
        <f t="shared" si="0"/>
        <v>0</v>
      </c>
    </row>
    <row r="53" spans="1:15" ht="15.6">
      <c r="A53" s="328" t="s">
        <v>30</v>
      </c>
      <c r="B53" s="119" t="s">
        <v>444</v>
      </c>
      <c r="C53" s="332">
        <v>28</v>
      </c>
      <c r="D53" s="332">
        <v>19</v>
      </c>
      <c r="E53" s="332">
        <v>9</v>
      </c>
      <c r="F53" s="332">
        <v>6</v>
      </c>
      <c r="G53" s="330">
        <v>3</v>
      </c>
      <c r="H53" s="332">
        <v>42</v>
      </c>
      <c r="I53" s="332">
        <v>42</v>
      </c>
      <c r="J53" s="436">
        <v>18.625</v>
      </c>
      <c r="K53" s="330"/>
      <c r="L53" s="330"/>
      <c r="M53" s="333"/>
      <c r="N53" s="333"/>
      <c r="O53" s="388">
        <f t="shared" si="0"/>
        <v>20.953125</v>
      </c>
    </row>
    <row r="54" spans="1:15" ht="15.6">
      <c r="A54" s="151"/>
      <c r="B54" s="151"/>
      <c r="C54" s="152"/>
      <c r="D54" s="152"/>
      <c r="E54" s="152"/>
      <c r="F54" s="152"/>
      <c r="G54" s="152"/>
      <c r="H54" s="153"/>
      <c r="I54" s="152"/>
      <c r="J54" s="152"/>
      <c r="K54" s="152"/>
      <c r="L54" s="152"/>
      <c r="M54" s="152"/>
      <c r="N54" s="152"/>
    </row>
    <row r="55" spans="1:15" ht="18">
      <c r="A55" s="335" t="s">
        <v>456</v>
      </c>
      <c r="B55" s="335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7"/>
    </row>
    <row r="56" spans="1:15" ht="18">
      <c r="A56" s="335"/>
      <c r="B56" s="335"/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7"/>
    </row>
    <row r="57" spans="1:15" ht="18">
      <c r="A57" s="335"/>
      <c r="B57" s="338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</row>
    <row r="58" spans="1:15" ht="18">
      <c r="A58" s="339"/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</row>
  </sheetData>
  <mergeCells count="18">
    <mergeCell ref="A7:B7"/>
    <mergeCell ref="A8:O8"/>
    <mergeCell ref="A1:N1"/>
    <mergeCell ref="A2:N2"/>
    <mergeCell ref="A3:N3"/>
    <mergeCell ref="A4:N4"/>
    <mergeCell ref="A5:N5"/>
    <mergeCell ref="A49:A52"/>
    <mergeCell ref="A11:A12"/>
    <mergeCell ref="A14:A15"/>
    <mergeCell ref="A16:A21"/>
    <mergeCell ref="A22:A26"/>
    <mergeCell ref="A27:A28"/>
    <mergeCell ref="A29:A30"/>
    <mergeCell ref="A33:A34"/>
    <mergeCell ref="A35:A36"/>
    <mergeCell ref="A38:A45"/>
    <mergeCell ref="A46:A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86434-8C5B-407E-8A0E-29C9722AE725}">
  <dimension ref="A1:N102"/>
  <sheetViews>
    <sheetView workbookViewId="0">
      <selection activeCell="A100" sqref="A100"/>
    </sheetView>
  </sheetViews>
  <sheetFormatPr baseColWidth="10" defaultColWidth="11.44140625" defaultRowHeight="15.6"/>
  <cols>
    <col min="1" max="1" width="61.109375" style="240" customWidth="1"/>
    <col min="2" max="6" width="12.33203125" style="46" customWidth="1"/>
    <col min="7" max="7" width="12.33203125" style="47" customWidth="1"/>
    <col min="8" max="13" width="12.33203125" style="46" customWidth="1"/>
    <col min="14" max="14" width="13.44140625" style="240" customWidth="1"/>
    <col min="15" max="16384" width="11.44140625" style="240"/>
  </cols>
  <sheetData>
    <row r="1" spans="1:14" ht="21" customHeight="1">
      <c r="A1" s="444" t="s">
        <v>73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</row>
    <row r="2" spans="1:14" ht="21" customHeight="1">
      <c r="A2" s="444" t="s">
        <v>74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</row>
    <row r="3" spans="1:14" ht="21" customHeight="1">
      <c r="A3" s="445" t="s">
        <v>0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</row>
    <row r="4" spans="1:14" ht="21" customHeight="1">
      <c r="A4" s="443">
        <v>2024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ht="21" customHeight="1">
      <c r="A5" s="447" t="s">
        <v>175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</row>
    <row r="6" spans="1:14" s="376" customFormat="1" ht="39.75" customHeight="1">
      <c r="A6" s="154" t="s">
        <v>33</v>
      </c>
      <c r="B6" s="155" t="s">
        <v>3</v>
      </c>
      <c r="C6" s="155" t="s">
        <v>4</v>
      </c>
      <c r="D6" s="155" t="s">
        <v>5</v>
      </c>
      <c r="E6" s="155" t="s">
        <v>6</v>
      </c>
      <c r="F6" s="155" t="s">
        <v>7</v>
      </c>
      <c r="G6" s="155" t="s">
        <v>8</v>
      </c>
      <c r="H6" s="155" t="s">
        <v>9</v>
      </c>
      <c r="I6" s="155" t="s">
        <v>10</v>
      </c>
      <c r="J6" s="155" t="s">
        <v>11</v>
      </c>
      <c r="K6" s="155" t="s">
        <v>12</v>
      </c>
      <c r="L6" s="155" t="s">
        <v>13</v>
      </c>
      <c r="M6" s="155" t="s">
        <v>14</v>
      </c>
      <c r="N6" s="381" t="s">
        <v>514</v>
      </c>
    </row>
    <row r="7" spans="1:14" s="376" customFormat="1" ht="22.2" customHeight="1" thickBot="1">
      <c r="A7" s="448" t="s">
        <v>176</v>
      </c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</row>
    <row r="8" spans="1:14" ht="22.2" customHeight="1" thickBot="1">
      <c r="A8" s="156" t="s">
        <v>21</v>
      </c>
      <c r="B8" s="157">
        <v>1</v>
      </c>
      <c r="C8" s="157">
        <v>1</v>
      </c>
      <c r="D8" s="158">
        <v>1</v>
      </c>
      <c r="E8" s="158">
        <v>1</v>
      </c>
      <c r="F8" s="157">
        <v>1</v>
      </c>
      <c r="G8" s="157">
        <v>1</v>
      </c>
      <c r="H8" s="158"/>
      <c r="I8" s="157">
        <v>1</v>
      </c>
      <c r="J8" s="159"/>
      <c r="K8" s="157"/>
      <c r="L8" s="160"/>
      <c r="M8" s="161"/>
      <c r="N8" s="389">
        <f>SUM(B8:H8)/7</f>
        <v>0.8571428571428571</v>
      </c>
    </row>
    <row r="9" spans="1:14" ht="22.2" customHeight="1" thickBot="1">
      <c r="A9" s="162" t="s">
        <v>26</v>
      </c>
      <c r="B9" s="163"/>
      <c r="C9" s="35"/>
      <c r="D9" s="164"/>
      <c r="E9" s="35"/>
      <c r="F9" s="35"/>
      <c r="G9" s="165"/>
      <c r="H9" s="35"/>
      <c r="I9" s="166">
        <v>0</v>
      </c>
      <c r="J9" s="166"/>
      <c r="K9" s="167"/>
      <c r="L9" s="167"/>
      <c r="M9" s="168"/>
      <c r="N9" s="389">
        <f t="shared" ref="N9:N72" si="0">SUM(B9:H9)/7</f>
        <v>0</v>
      </c>
    </row>
    <row r="10" spans="1:14" ht="22.2" customHeight="1" thickBot="1">
      <c r="A10" s="162" t="s">
        <v>45</v>
      </c>
      <c r="B10" s="169"/>
      <c r="C10" s="170"/>
      <c r="D10" s="170"/>
      <c r="E10" s="170"/>
      <c r="F10" s="170"/>
      <c r="G10" s="170"/>
      <c r="H10" s="170"/>
      <c r="I10" s="171">
        <v>0</v>
      </c>
      <c r="J10" s="171"/>
      <c r="K10" s="38"/>
      <c r="L10" s="39"/>
      <c r="M10" s="172"/>
      <c r="N10" s="389">
        <f t="shared" si="0"/>
        <v>0</v>
      </c>
    </row>
    <row r="11" spans="1:14" ht="22.2" customHeight="1" thickBot="1">
      <c r="A11" s="162" t="s">
        <v>177</v>
      </c>
      <c r="B11" s="173">
        <v>35</v>
      </c>
      <c r="C11" s="171">
        <v>2</v>
      </c>
      <c r="D11" s="174">
        <v>62</v>
      </c>
      <c r="E11" s="175">
        <v>32</v>
      </c>
      <c r="F11" s="175">
        <v>5</v>
      </c>
      <c r="G11" s="167">
        <v>12</v>
      </c>
      <c r="H11" s="175">
        <v>10</v>
      </c>
      <c r="I11" s="171">
        <v>23</v>
      </c>
      <c r="J11" s="171"/>
      <c r="K11" s="38"/>
      <c r="L11" s="39"/>
      <c r="M11" s="172"/>
      <c r="N11" s="389">
        <f t="shared" si="0"/>
        <v>22.571428571428573</v>
      </c>
    </row>
    <row r="12" spans="1:14" ht="22.2" customHeight="1" thickBot="1">
      <c r="A12" s="162" t="s">
        <v>46</v>
      </c>
      <c r="B12" s="167">
        <v>37</v>
      </c>
      <c r="C12" s="171">
        <v>28</v>
      </c>
      <c r="D12" s="174">
        <v>19</v>
      </c>
      <c r="E12" s="175">
        <v>12</v>
      </c>
      <c r="F12" s="175">
        <v>22</v>
      </c>
      <c r="G12" s="175">
        <v>19</v>
      </c>
      <c r="H12" s="175">
        <v>10</v>
      </c>
      <c r="I12" s="171">
        <v>21</v>
      </c>
      <c r="J12" s="171"/>
      <c r="K12" s="38"/>
      <c r="L12" s="39"/>
      <c r="M12" s="172"/>
      <c r="N12" s="389">
        <f t="shared" si="0"/>
        <v>21</v>
      </c>
    </row>
    <row r="13" spans="1:14" ht="22.2" customHeight="1" thickBot="1">
      <c r="A13" s="162" t="s">
        <v>123</v>
      </c>
      <c r="B13" s="169"/>
      <c r="C13" s="170"/>
      <c r="D13" s="170"/>
      <c r="E13" s="35"/>
      <c r="F13" s="170"/>
      <c r="G13" s="170"/>
      <c r="H13" s="170"/>
      <c r="I13" s="173">
        <v>0</v>
      </c>
      <c r="J13" s="173"/>
      <c r="K13" s="173"/>
      <c r="L13" s="173"/>
      <c r="M13" s="172"/>
      <c r="N13" s="389">
        <f t="shared" si="0"/>
        <v>0</v>
      </c>
    </row>
    <row r="14" spans="1:14" ht="22.2" customHeight="1" thickBot="1">
      <c r="A14" s="162" t="s">
        <v>178</v>
      </c>
      <c r="B14" s="176"/>
      <c r="C14" s="176"/>
      <c r="D14" s="170"/>
      <c r="E14" s="35"/>
      <c r="F14" s="35"/>
      <c r="G14" s="173">
        <v>13</v>
      </c>
      <c r="H14" s="177"/>
      <c r="I14" s="177">
        <v>2</v>
      </c>
      <c r="J14" s="177"/>
      <c r="K14" s="178"/>
      <c r="L14" s="179"/>
      <c r="M14" s="180"/>
      <c r="N14" s="389">
        <f t="shared" si="0"/>
        <v>1.8571428571428572</v>
      </c>
    </row>
    <row r="15" spans="1:14" ht="22.2" customHeight="1" thickBot="1">
      <c r="A15" s="162" t="s">
        <v>179</v>
      </c>
      <c r="B15" s="169"/>
      <c r="C15" s="170"/>
      <c r="D15" s="170"/>
      <c r="E15" s="170"/>
      <c r="F15" s="170"/>
      <c r="G15" s="170"/>
      <c r="H15" s="170"/>
      <c r="I15" s="173">
        <v>0</v>
      </c>
      <c r="J15" s="173"/>
      <c r="K15" s="173"/>
      <c r="L15" s="173"/>
      <c r="M15" s="180"/>
      <c r="N15" s="389">
        <f t="shared" si="0"/>
        <v>0</v>
      </c>
    </row>
    <row r="16" spans="1:14" ht="22.2" customHeight="1" thickBot="1">
      <c r="A16" s="162" t="s">
        <v>180</v>
      </c>
      <c r="B16" s="169"/>
      <c r="C16" s="170"/>
      <c r="D16" s="170"/>
      <c r="E16" s="170"/>
      <c r="F16" s="170"/>
      <c r="G16" s="170"/>
      <c r="H16" s="170"/>
      <c r="I16" s="173">
        <v>0</v>
      </c>
      <c r="J16" s="173"/>
      <c r="K16" s="173"/>
      <c r="L16" s="173"/>
      <c r="M16" s="180"/>
      <c r="N16" s="389">
        <f t="shared" si="0"/>
        <v>0</v>
      </c>
    </row>
    <row r="17" spans="1:14" ht="22.2" customHeight="1" thickBot="1">
      <c r="A17" s="162" t="s">
        <v>167</v>
      </c>
      <c r="B17" s="181">
        <v>85</v>
      </c>
      <c r="C17" s="182">
        <v>92</v>
      </c>
      <c r="D17" s="174">
        <v>97</v>
      </c>
      <c r="E17" s="174">
        <v>103</v>
      </c>
      <c r="F17" s="174">
        <v>117</v>
      </c>
      <c r="G17" s="174">
        <v>119</v>
      </c>
      <c r="H17" s="174">
        <v>113</v>
      </c>
      <c r="I17" s="182">
        <v>104</v>
      </c>
      <c r="J17" s="182"/>
      <c r="K17" s="183"/>
      <c r="L17" s="184"/>
      <c r="M17" s="172"/>
      <c r="N17" s="389">
        <f t="shared" si="0"/>
        <v>103.71428571428571</v>
      </c>
    </row>
    <row r="18" spans="1:14" ht="22.2" customHeight="1" thickBot="1">
      <c r="A18" s="162" t="s">
        <v>181</v>
      </c>
      <c r="B18" s="169"/>
      <c r="C18" s="170"/>
      <c r="D18" s="170"/>
      <c r="E18" s="170"/>
      <c r="F18" s="170"/>
      <c r="G18" s="170"/>
      <c r="H18" s="170"/>
      <c r="I18" s="173">
        <v>0</v>
      </c>
      <c r="J18" s="173"/>
      <c r="K18" s="173"/>
      <c r="L18" s="173"/>
      <c r="M18" s="180"/>
      <c r="N18" s="389">
        <f t="shared" si="0"/>
        <v>0</v>
      </c>
    </row>
    <row r="19" spans="1:14" ht="22.2" customHeight="1" thickBot="1">
      <c r="A19" s="162" t="s">
        <v>182</v>
      </c>
      <c r="B19" s="169"/>
      <c r="C19" s="170"/>
      <c r="D19" s="170"/>
      <c r="E19" s="170"/>
      <c r="F19" s="170"/>
      <c r="G19" s="170"/>
      <c r="H19" s="170"/>
      <c r="I19" s="173">
        <v>0</v>
      </c>
      <c r="J19" s="173"/>
      <c r="K19" s="173"/>
      <c r="L19" s="173"/>
      <c r="M19" s="180"/>
      <c r="N19" s="389">
        <f t="shared" si="0"/>
        <v>0</v>
      </c>
    </row>
    <row r="20" spans="1:14" ht="22.2" customHeight="1" thickBot="1">
      <c r="A20" s="162" t="s">
        <v>183</v>
      </c>
      <c r="B20" s="169"/>
      <c r="C20" s="170"/>
      <c r="D20" s="170"/>
      <c r="E20" s="170"/>
      <c r="F20" s="170"/>
      <c r="G20" s="170"/>
      <c r="H20" s="170"/>
      <c r="I20" s="173">
        <v>0</v>
      </c>
      <c r="J20" s="173"/>
      <c r="K20" s="173"/>
      <c r="L20" s="173"/>
      <c r="M20" s="180"/>
      <c r="N20" s="389">
        <f t="shared" si="0"/>
        <v>0</v>
      </c>
    </row>
    <row r="21" spans="1:14" ht="22.2" customHeight="1" thickBot="1">
      <c r="A21" s="162" t="s">
        <v>184</v>
      </c>
      <c r="B21" s="169"/>
      <c r="C21" s="170"/>
      <c r="D21" s="170"/>
      <c r="E21" s="170"/>
      <c r="F21" s="170"/>
      <c r="G21" s="170"/>
      <c r="H21" s="170"/>
      <c r="I21" s="173">
        <v>0</v>
      </c>
      <c r="J21" s="173"/>
      <c r="K21" s="173"/>
      <c r="L21" s="173"/>
      <c r="M21" s="180"/>
      <c r="N21" s="389">
        <f t="shared" si="0"/>
        <v>0</v>
      </c>
    </row>
    <row r="22" spans="1:14" ht="22.2" customHeight="1" thickBot="1">
      <c r="A22" s="162" t="s">
        <v>22</v>
      </c>
      <c r="B22" s="173">
        <v>4</v>
      </c>
      <c r="C22" s="173"/>
      <c r="D22" s="173">
        <v>4</v>
      </c>
      <c r="E22" s="35"/>
      <c r="F22" s="177">
        <v>6</v>
      </c>
      <c r="G22" s="174">
        <v>4</v>
      </c>
      <c r="H22" s="177">
        <v>3</v>
      </c>
      <c r="I22" s="182">
        <v>3</v>
      </c>
      <c r="J22" s="182"/>
      <c r="K22" s="183"/>
      <c r="L22" s="184"/>
      <c r="M22" s="172"/>
      <c r="N22" s="389">
        <f t="shared" si="0"/>
        <v>3</v>
      </c>
    </row>
    <row r="23" spans="1:14" ht="22.2" customHeight="1" thickBot="1">
      <c r="A23" s="162" t="s">
        <v>52</v>
      </c>
      <c r="B23" s="177"/>
      <c r="C23" s="177"/>
      <c r="D23" s="177"/>
      <c r="E23" s="177"/>
      <c r="F23" s="177"/>
      <c r="G23" s="177"/>
      <c r="H23" s="177"/>
      <c r="I23" s="185">
        <v>0</v>
      </c>
      <c r="J23" s="185"/>
      <c r="K23" s="185"/>
      <c r="L23" s="185"/>
      <c r="M23" s="168"/>
      <c r="N23" s="389">
        <f t="shared" si="0"/>
        <v>0</v>
      </c>
    </row>
    <row r="24" spans="1:14" ht="22.2" customHeight="1" thickBot="1">
      <c r="A24" s="162" t="s">
        <v>122</v>
      </c>
      <c r="B24" s="169"/>
      <c r="C24" s="170"/>
      <c r="D24" s="170"/>
      <c r="E24" s="170"/>
      <c r="F24" s="170"/>
      <c r="G24" s="170"/>
      <c r="H24" s="170"/>
      <c r="I24" s="173">
        <v>0</v>
      </c>
      <c r="J24" s="173"/>
      <c r="K24" s="173"/>
      <c r="L24" s="173"/>
      <c r="M24" s="172"/>
      <c r="N24" s="389">
        <f t="shared" si="0"/>
        <v>0</v>
      </c>
    </row>
    <row r="25" spans="1:14" ht="22.2" customHeight="1" thickBot="1">
      <c r="A25" s="162" t="s">
        <v>27</v>
      </c>
      <c r="B25" s="181">
        <v>1</v>
      </c>
      <c r="C25" s="186">
        <v>15</v>
      </c>
      <c r="D25" s="186">
        <v>16</v>
      </c>
      <c r="E25" s="186">
        <v>19</v>
      </c>
      <c r="F25" s="186">
        <v>20</v>
      </c>
      <c r="G25" s="174">
        <v>15</v>
      </c>
      <c r="H25" s="174">
        <v>4</v>
      </c>
      <c r="I25" s="182">
        <v>13</v>
      </c>
      <c r="J25" s="182"/>
      <c r="K25" s="183"/>
      <c r="L25" s="187"/>
      <c r="M25" s="188"/>
      <c r="N25" s="389">
        <f t="shared" si="0"/>
        <v>12.857142857142858</v>
      </c>
    </row>
    <row r="26" spans="1:14" ht="22.2" customHeight="1" thickBot="1">
      <c r="A26" s="162" t="s">
        <v>138</v>
      </c>
      <c r="B26" s="173">
        <v>1</v>
      </c>
      <c r="C26" s="189"/>
      <c r="D26" s="189">
        <v>1</v>
      </c>
      <c r="E26" s="189">
        <v>4</v>
      </c>
      <c r="F26" s="189">
        <v>2</v>
      </c>
      <c r="G26" s="189">
        <v>4</v>
      </c>
      <c r="H26" s="177">
        <v>3</v>
      </c>
      <c r="I26" s="182">
        <v>2</v>
      </c>
      <c r="J26" s="182"/>
      <c r="K26" s="183"/>
      <c r="L26" s="187"/>
      <c r="M26" s="188"/>
      <c r="N26" s="389">
        <f t="shared" si="0"/>
        <v>2.1428571428571428</v>
      </c>
    </row>
    <row r="27" spans="1:14" ht="22.2" customHeight="1" thickBot="1">
      <c r="A27" s="162" t="s">
        <v>185</v>
      </c>
      <c r="B27" s="189">
        <v>1</v>
      </c>
      <c r="C27" s="173">
        <v>1</v>
      </c>
      <c r="D27" s="174">
        <v>1</v>
      </c>
      <c r="E27" s="173"/>
      <c r="F27" s="174">
        <v>2</v>
      </c>
      <c r="G27" s="174">
        <v>4</v>
      </c>
      <c r="H27" s="190">
        <v>3</v>
      </c>
      <c r="I27" s="182">
        <v>2</v>
      </c>
      <c r="J27" s="182"/>
      <c r="K27" s="183"/>
      <c r="L27" s="184"/>
      <c r="M27" s="172"/>
      <c r="N27" s="389">
        <f t="shared" si="0"/>
        <v>1.7142857142857142</v>
      </c>
    </row>
    <row r="28" spans="1:14" ht="22.2" customHeight="1" thickBot="1">
      <c r="A28" s="162" t="s">
        <v>29</v>
      </c>
      <c r="B28" s="189">
        <v>1</v>
      </c>
      <c r="C28" s="189">
        <v>1</v>
      </c>
      <c r="D28" s="173"/>
      <c r="E28" s="189">
        <v>4</v>
      </c>
      <c r="F28" s="189">
        <v>2</v>
      </c>
      <c r="G28" s="189">
        <v>4</v>
      </c>
      <c r="H28" s="189">
        <v>3</v>
      </c>
      <c r="I28" s="189">
        <v>2</v>
      </c>
      <c r="J28" s="189"/>
      <c r="K28" s="183"/>
      <c r="L28" s="184"/>
      <c r="M28" s="172"/>
      <c r="N28" s="389">
        <f t="shared" si="0"/>
        <v>2.1428571428571428</v>
      </c>
    </row>
    <row r="29" spans="1:14" ht="22.2" customHeight="1" thickBot="1">
      <c r="A29" s="191" t="s">
        <v>30</v>
      </c>
      <c r="B29" s="192">
        <v>1</v>
      </c>
      <c r="C29" s="193">
        <v>1</v>
      </c>
      <c r="D29" s="194">
        <v>13</v>
      </c>
      <c r="E29" s="194">
        <v>1</v>
      </c>
      <c r="F29" s="194">
        <v>2</v>
      </c>
      <c r="G29" s="194">
        <v>4</v>
      </c>
      <c r="H29" s="194">
        <v>3</v>
      </c>
      <c r="I29" s="195">
        <v>4</v>
      </c>
      <c r="J29" s="195"/>
      <c r="K29" s="196"/>
      <c r="L29" s="197"/>
      <c r="M29" s="198"/>
      <c r="N29" s="389">
        <f t="shared" si="0"/>
        <v>3.5714285714285716</v>
      </c>
    </row>
    <row r="30" spans="1:14" ht="22.2" customHeight="1" thickBot="1">
      <c r="A30" s="450" t="s">
        <v>186</v>
      </c>
      <c r="B30" s="451"/>
      <c r="C30" s="451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2"/>
    </row>
    <row r="31" spans="1:14" ht="22.2" customHeight="1" thickBot="1">
      <c r="A31" s="156" t="s">
        <v>111</v>
      </c>
      <c r="B31" s="199"/>
      <c r="C31" s="199"/>
      <c r="D31" s="199"/>
      <c r="E31" s="199"/>
      <c r="F31" s="199"/>
      <c r="G31" s="199"/>
      <c r="H31" s="199"/>
      <c r="I31" s="199">
        <v>0</v>
      </c>
      <c r="J31" s="199"/>
      <c r="K31" s="200"/>
      <c r="L31" s="200"/>
      <c r="M31" s="201"/>
      <c r="N31" s="389">
        <f t="shared" si="0"/>
        <v>0</v>
      </c>
    </row>
    <row r="32" spans="1:14" ht="22.2" customHeight="1" thickBot="1">
      <c r="A32" s="162" t="s">
        <v>187</v>
      </c>
      <c r="B32" s="169"/>
      <c r="C32" s="170"/>
      <c r="D32" s="170"/>
      <c r="E32" s="170"/>
      <c r="F32" s="170"/>
      <c r="G32" s="170"/>
      <c r="H32" s="170"/>
      <c r="I32" s="174">
        <v>0</v>
      </c>
      <c r="J32" s="174"/>
      <c r="K32" s="174"/>
      <c r="L32" s="174"/>
      <c r="M32" s="202"/>
      <c r="N32" s="389">
        <f t="shared" si="0"/>
        <v>0</v>
      </c>
    </row>
    <row r="33" spans="1:14" ht="22.2" customHeight="1" thickBot="1">
      <c r="A33" s="162" t="s">
        <v>188</v>
      </c>
      <c r="B33" s="169"/>
      <c r="C33" s="170"/>
      <c r="D33" s="170"/>
      <c r="E33" s="170"/>
      <c r="F33" s="170"/>
      <c r="G33" s="170"/>
      <c r="H33" s="170"/>
      <c r="I33" s="174">
        <v>0</v>
      </c>
      <c r="J33" s="174"/>
      <c r="K33" s="174"/>
      <c r="L33" s="174"/>
      <c r="M33" s="203"/>
      <c r="N33" s="389">
        <f t="shared" si="0"/>
        <v>0</v>
      </c>
    </row>
    <row r="34" spans="1:14" ht="22.2" customHeight="1" thickBot="1">
      <c r="A34" s="162" t="s">
        <v>189</v>
      </c>
      <c r="B34" s="169"/>
      <c r="C34" s="170"/>
      <c r="D34" s="170"/>
      <c r="E34" s="170"/>
      <c r="F34" s="170"/>
      <c r="G34" s="170"/>
      <c r="H34" s="170"/>
      <c r="I34" s="174">
        <v>0</v>
      </c>
      <c r="J34" s="174"/>
      <c r="K34" s="174"/>
      <c r="L34" s="174"/>
      <c r="M34" s="203"/>
      <c r="N34" s="389">
        <f t="shared" si="0"/>
        <v>0</v>
      </c>
    </row>
    <row r="35" spans="1:14" ht="22.2" customHeight="1" thickBot="1">
      <c r="A35" s="162" t="s">
        <v>190</v>
      </c>
      <c r="B35" s="169"/>
      <c r="C35" s="170"/>
      <c r="D35" s="170"/>
      <c r="E35" s="170"/>
      <c r="F35" s="170"/>
      <c r="G35" s="170"/>
      <c r="H35" s="170"/>
      <c r="I35" s="185">
        <v>0</v>
      </c>
      <c r="J35" s="185"/>
      <c r="K35" s="185"/>
      <c r="L35" s="185"/>
      <c r="M35" s="204"/>
      <c r="N35" s="389">
        <f t="shared" si="0"/>
        <v>0</v>
      </c>
    </row>
    <row r="36" spans="1:14" ht="22.2" customHeight="1" thickBot="1">
      <c r="A36" s="162" t="s">
        <v>191</v>
      </c>
      <c r="B36" s="169"/>
      <c r="C36" s="170"/>
      <c r="D36" s="170"/>
      <c r="E36" s="170"/>
      <c r="F36" s="170"/>
      <c r="G36" s="170"/>
      <c r="H36" s="170"/>
      <c r="I36" s="185">
        <v>0</v>
      </c>
      <c r="J36" s="185"/>
      <c r="K36" s="185"/>
      <c r="L36" s="185"/>
      <c r="M36" s="202"/>
      <c r="N36" s="389">
        <f t="shared" si="0"/>
        <v>0</v>
      </c>
    </row>
    <row r="37" spans="1:14" ht="22.2" customHeight="1" thickBot="1">
      <c r="A37" s="162" t="s">
        <v>192</v>
      </c>
      <c r="B37" s="169"/>
      <c r="C37" s="170"/>
      <c r="D37" s="170"/>
      <c r="E37" s="170"/>
      <c r="F37" s="170"/>
      <c r="G37" s="170"/>
      <c r="H37" s="170"/>
      <c r="I37" s="185">
        <v>0</v>
      </c>
      <c r="J37" s="185"/>
      <c r="K37" s="185"/>
      <c r="L37" s="185"/>
      <c r="M37" s="202"/>
      <c r="N37" s="389">
        <f t="shared" si="0"/>
        <v>0</v>
      </c>
    </row>
    <row r="38" spans="1:14" ht="22.2" customHeight="1" thickBot="1">
      <c r="A38" s="162" t="s">
        <v>115</v>
      </c>
      <c r="B38" s="181">
        <v>57</v>
      </c>
      <c r="C38" s="205">
        <v>43</v>
      </c>
      <c r="D38" s="170"/>
      <c r="E38" s="170"/>
      <c r="F38" s="170"/>
      <c r="G38" s="170"/>
      <c r="H38" s="170"/>
      <c r="I38" s="182">
        <v>14</v>
      </c>
      <c r="J38" s="182"/>
      <c r="K38" s="205"/>
      <c r="L38" s="206"/>
      <c r="M38" s="207"/>
      <c r="N38" s="389">
        <f t="shared" si="0"/>
        <v>14.285714285714286</v>
      </c>
    </row>
    <row r="39" spans="1:14" ht="22.2" customHeight="1" thickBot="1">
      <c r="A39" s="162" t="s">
        <v>193</v>
      </c>
      <c r="B39" s="177">
        <v>1</v>
      </c>
      <c r="C39" s="185">
        <v>1</v>
      </c>
      <c r="D39" s="185">
        <v>1</v>
      </c>
      <c r="E39" s="173">
        <v>1</v>
      </c>
      <c r="F39" s="185">
        <v>2</v>
      </c>
      <c r="G39" s="185">
        <v>4</v>
      </c>
      <c r="H39" s="177">
        <v>1</v>
      </c>
      <c r="I39" s="205">
        <v>2</v>
      </c>
      <c r="J39" s="182"/>
      <c r="K39" s="205"/>
      <c r="L39" s="206"/>
      <c r="M39" s="207"/>
      <c r="N39" s="389">
        <f t="shared" si="0"/>
        <v>1.5714285714285714</v>
      </c>
    </row>
    <row r="40" spans="1:14" ht="22.2" customHeight="1" thickBot="1">
      <c r="A40" s="162" t="s">
        <v>43</v>
      </c>
      <c r="B40" s="181">
        <v>101</v>
      </c>
      <c r="C40" s="205">
        <v>100</v>
      </c>
      <c r="D40" s="190">
        <v>119</v>
      </c>
      <c r="E40" s="190">
        <v>114</v>
      </c>
      <c r="F40" s="190">
        <v>117</v>
      </c>
      <c r="G40" s="174">
        <v>89</v>
      </c>
      <c r="H40" s="208">
        <v>113</v>
      </c>
      <c r="I40" s="182">
        <v>108</v>
      </c>
      <c r="J40" s="182"/>
      <c r="K40" s="205"/>
      <c r="L40" s="206"/>
      <c r="M40" s="207"/>
      <c r="N40" s="389">
        <f t="shared" si="0"/>
        <v>107.57142857142857</v>
      </c>
    </row>
    <row r="41" spans="1:14" ht="18.75" customHeight="1" thickBot="1">
      <c r="A41" s="162" t="s">
        <v>194</v>
      </c>
      <c r="B41" s="177">
        <v>56</v>
      </c>
      <c r="C41" s="177">
        <v>25</v>
      </c>
      <c r="D41" s="177">
        <v>5</v>
      </c>
      <c r="E41" s="177">
        <v>7</v>
      </c>
      <c r="F41" s="177">
        <v>8</v>
      </c>
      <c r="G41" s="209">
        <v>8</v>
      </c>
      <c r="H41" s="209">
        <v>11</v>
      </c>
      <c r="I41" s="209">
        <v>17</v>
      </c>
      <c r="J41" s="209"/>
      <c r="K41" s="209"/>
      <c r="L41" s="209"/>
      <c r="M41" s="207"/>
      <c r="N41" s="389">
        <f t="shared" si="0"/>
        <v>17.142857142857142</v>
      </c>
    </row>
    <row r="42" spans="1:14" ht="22.2" customHeight="1" thickBot="1">
      <c r="A42" s="162" t="s">
        <v>44</v>
      </c>
      <c r="B42" s="169"/>
      <c r="C42" s="170"/>
      <c r="D42" s="170"/>
      <c r="E42" s="170"/>
      <c r="F42" s="170"/>
      <c r="G42" s="170"/>
      <c r="H42" s="170"/>
      <c r="I42" s="210">
        <v>0</v>
      </c>
      <c r="J42" s="210"/>
      <c r="K42" s="210"/>
      <c r="L42" s="185"/>
      <c r="M42" s="207"/>
      <c r="N42" s="389">
        <f t="shared" si="0"/>
        <v>0</v>
      </c>
    </row>
    <row r="43" spans="1:14" ht="22.2" customHeight="1" thickBot="1">
      <c r="A43" s="162" t="s">
        <v>118</v>
      </c>
      <c r="B43" s="173">
        <v>14</v>
      </c>
      <c r="C43" s="189">
        <v>7</v>
      </c>
      <c r="D43" s="170"/>
      <c r="E43" s="170"/>
      <c r="F43" s="177">
        <v>5</v>
      </c>
      <c r="G43" s="189">
        <v>13</v>
      </c>
      <c r="H43" s="173">
        <v>31</v>
      </c>
      <c r="I43" s="182">
        <v>10</v>
      </c>
      <c r="J43" s="182"/>
      <c r="K43" s="205"/>
      <c r="L43" s="206"/>
      <c r="M43" s="207"/>
      <c r="N43" s="389">
        <f t="shared" si="0"/>
        <v>10</v>
      </c>
    </row>
    <row r="44" spans="1:14" ht="22.2" customHeight="1" thickBot="1">
      <c r="A44" s="162" t="s">
        <v>195</v>
      </c>
      <c r="B44" s="185">
        <v>26</v>
      </c>
      <c r="C44" s="185">
        <v>28</v>
      </c>
      <c r="D44" s="185">
        <v>29</v>
      </c>
      <c r="E44" s="185">
        <v>28</v>
      </c>
      <c r="F44" s="190">
        <v>28</v>
      </c>
      <c r="G44" s="174">
        <v>26</v>
      </c>
      <c r="H44" s="173">
        <v>31</v>
      </c>
      <c r="I44" s="173">
        <v>28</v>
      </c>
      <c r="J44" s="182"/>
      <c r="K44" s="205"/>
      <c r="L44" s="206"/>
      <c r="M44" s="207"/>
      <c r="N44" s="389">
        <f t="shared" si="0"/>
        <v>28</v>
      </c>
    </row>
    <row r="45" spans="1:14" ht="22.2" customHeight="1" thickBot="1">
      <c r="A45" s="162" t="s">
        <v>196</v>
      </c>
      <c r="B45" s="169"/>
      <c r="C45" s="170"/>
      <c r="D45" s="170"/>
      <c r="E45" s="170"/>
      <c r="F45" s="170"/>
      <c r="G45" s="170"/>
      <c r="H45" s="170"/>
      <c r="I45" s="185">
        <v>0</v>
      </c>
      <c r="J45" s="185"/>
      <c r="K45" s="185"/>
      <c r="L45" s="185"/>
      <c r="M45" s="211"/>
      <c r="N45" s="389">
        <f t="shared" si="0"/>
        <v>0</v>
      </c>
    </row>
    <row r="46" spans="1:14" ht="22.2" customHeight="1" thickBot="1">
      <c r="A46" s="162" t="s">
        <v>197</v>
      </c>
      <c r="B46" s="169"/>
      <c r="C46" s="170"/>
      <c r="D46" s="170"/>
      <c r="E46" s="170"/>
      <c r="F46" s="170"/>
      <c r="G46" s="170"/>
      <c r="H46" s="170"/>
      <c r="I46" s="185">
        <v>0</v>
      </c>
      <c r="J46" s="185"/>
      <c r="K46" s="185"/>
      <c r="L46" s="185"/>
      <c r="M46" s="211"/>
      <c r="N46" s="389">
        <f t="shared" si="0"/>
        <v>0</v>
      </c>
    </row>
    <row r="47" spans="1:14" ht="22.2" customHeight="1" thickBot="1">
      <c r="A47" s="162" t="s">
        <v>198</v>
      </c>
      <c r="B47" s="169"/>
      <c r="C47" s="170"/>
      <c r="D47" s="170"/>
      <c r="E47" s="170"/>
      <c r="F47" s="170"/>
      <c r="G47" s="170"/>
      <c r="H47" s="170"/>
      <c r="I47" s="185">
        <v>0</v>
      </c>
      <c r="J47" s="185"/>
      <c r="K47" s="185"/>
      <c r="L47" s="185"/>
      <c r="M47" s="211"/>
      <c r="N47" s="389">
        <f t="shared" si="0"/>
        <v>0</v>
      </c>
    </row>
    <row r="48" spans="1:14" ht="22.2" customHeight="1" thickBot="1">
      <c r="A48" s="162" t="s">
        <v>199</v>
      </c>
      <c r="B48" s="169"/>
      <c r="C48" s="170"/>
      <c r="D48" s="170"/>
      <c r="E48" s="170"/>
      <c r="F48" s="170"/>
      <c r="G48" s="170"/>
      <c r="H48" s="170"/>
      <c r="I48" s="185">
        <v>0</v>
      </c>
      <c r="J48" s="185"/>
      <c r="K48" s="185"/>
      <c r="L48" s="185"/>
      <c r="M48" s="211"/>
      <c r="N48" s="389">
        <f t="shared" si="0"/>
        <v>0</v>
      </c>
    </row>
    <row r="49" spans="1:14" ht="22.2" customHeight="1" thickBot="1">
      <c r="A49" s="162" t="s">
        <v>200</v>
      </c>
      <c r="B49" s="169"/>
      <c r="C49" s="170"/>
      <c r="D49" s="170"/>
      <c r="E49" s="170"/>
      <c r="F49" s="170"/>
      <c r="G49" s="170"/>
      <c r="H49" s="170"/>
      <c r="I49" s="185">
        <v>0</v>
      </c>
      <c r="J49" s="185"/>
      <c r="K49" s="185"/>
      <c r="L49" s="185"/>
      <c r="M49" s="207"/>
      <c r="N49" s="389">
        <f t="shared" si="0"/>
        <v>0</v>
      </c>
    </row>
    <row r="50" spans="1:14" ht="22.2" customHeight="1" thickBot="1">
      <c r="A50" s="162" t="s">
        <v>201</v>
      </c>
      <c r="B50" s="185">
        <v>1</v>
      </c>
      <c r="C50" s="182">
        <v>1</v>
      </c>
      <c r="D50" s="174">
        <v>12</v>
      </c>
      <c r="E50" s="212">
        <v>11</v>
      </c>
      <c r="F50" s="212">
        <v>12</v>
      </c>
      <c r="G50" s="212">
        <v>4</v>
      </c>
      <c r="H50" s="212">
        <v>10</v>
      </c>
      <c r="I50" s="182">
        <v>7</v>
      </c>
      <c r="J50" s="182"/>
      <c r="K50" s="205"/>
      <c r="L50" s="206"/>
      <c r="M50" s="207"/>
      <c r="N50" s="389">
        <f t="shared" si="0"/>
        <v>7.2857142857142856</v>
      </c>
    </row>
    <row r="51" spans="1:14" ht="22.2" customHeight="1" thickBot="1">
      <c r="A51" s="162" t="s">
        <v>202</v>
      </c>
      <c r="B51" s="185">
        <v>1</v>
      </c>
      <c r="C51" s="189">
        <v>1</v>
      </c>
      <c r="D51" s="189">
        <v>6</v>
      </c>
      <c r="E51" s="177">
        <v>1</v>
      </c>
      <c r="F51" s="177"/>
      <c r="G51" s="177"/>
      <c r="H51" s="177"/>
      <c r="I51" s="209">
        <v>1</v>
      </c>
      <c r="J51" s="173"/>
      <c r="K51" s="209"/>
      <c r="L51" s="173"/>
      <c r="M51" s="207"/>
      <c r="N51" s="389">
        <f t="shared" si="0"/>
        <v>1.2857142857142858</v>
      </c>
    </row>
    <row r="52" spans="1:14" ht="22.2" customHeight="1" thickBot="1">
      <c r="A52" s="162" t="s">
        <v>47</v>
      </c>
      <c r="B52" s="169"/>
      <c r="C52" s="170"/>
      <c r="D52" s="170"/>
      <c r="E52" s="170"/>
      <c r="F52" s="170"/>
      <c r="G52" s="170"/>
      <c r="H52" s="170"/>
      <c r="I52" s="185">
        <v>0</v>
      </c>
      <c r="J52" s="185"/>
      <c r="K52" s="185"/>
      <c r="L52" s="185"/>
      <c r="M52" s="207"/>
      <c r="N52" s="389">
        <f t="shared" si="0"/>
        <v>0</v>
      </c>
    </row>
    <row r="53" spans="1:14" ht="22.2" customHeight="1" thickBot="1">
      <c r="A53" s="162" t="s">
        <v>128</v>
      </c>
      <c r="B53" s="173">
        <v>73</v>
      </c>
      <c r="C53" s="205">
        <v>72</v>
      </c>
      <c r="D53" s="190">
        <v>71</v>
      </c>
      <c r="E53" s="212">
        <v>68</v>
      </c>
      <c r="F53" s="212">
        <v>78</v>
      </c>
      <c r="G53" s="212">
        <v>75</v>
      </c>
      <c r="H53" s="212">
        <v>68</v>
      </c>
      <c r="I53" s="182">
        <v>72</v>
      </c>
      <c r="J53" s="182"/>
      <c r="K53" s="205"/>
      <c r="L53" s="206"/>
      <c r="M53" s="207"/>
      <c r="N53" s="389">
        <f t="shared" si="0"/>
        <v>72.142857142857139</v>
      </c>
    </row>
    <row r="54" spans="1:14" ht="22.2" customHeight="1" thickBot="1">
      <c r="A54" s="162" t="s">
        <v>203</v>
      </c>
      <c r="B54" s="177"/>
      <c r="C54" s="177"/>
      <c r="D54" s="177"/>
      <c r="E54" s="177"/>
      <c r="F54" s="177"/>
      <c r="G54" s="177"/>
      <c r="H54" s="177"/>
      <c r="I54" s="209">
        <v>0</v>
      </c>
      <c r="J54" s="209"/>
      <c r="K54" s="209"/>
      <c r="L54" s="209"/>
      <c r="M54" s="202"/>
      <c r="N54" s="389">
        <f t="shared" si="0"/>
        <v>0</v>
      </c>
    </row>
    <row r="55" spans="1:14" ht="22.2" customHeight="1" thickBot="1">
      <c r="A55" s="162" t="s">
        <v>204</v>
      </c>
      <c r="B55" s="177"/>
      <c r="C55" s="177"/>
      <c r="D55" s="177"/>
      <c r="E55" s="177"/>
      <c r="F55" s="177"/>
      <c r="G55" s="177"/>
      <c r="H55" s="177"/>
      <c r="I55" s="209">
        <v>0</v>
      </c>
      <c r="J55" s="209"/>
      <c r="K55" s="209"/>
      <c r="L55" s="209"/>
      <c r="M55" s="202"/>
      <c r="N55" s="389">
        <f t="shared" si="0"/>
        <v>0</v>
      </c>
    </row>
    <row r="56" spans="1:14" ht="22.2" customHeight="1" thickBot="1">
      <c r="A56" s="162" t="s">
        <v>205</v>
      </c>
      <c r="B56" s="177"/>
      <c r="C56" s="177"/>
      <c r="D56" s="177"/>
      <c r="E56" s="177"/>
      <c r="F56" s="177"/>
      <c r="G56" s="177"/>
      <c r="H56" s="177"/>
      <c r="I56" s="209">
        <v>0</v>
      </c>
      <c r="J56" s="209"/>
      <c r="K56" s="209"/>
      <c r="L56" s="209"/>
      <c r="M56" s="202"/>
      <c r="N56" s="389">
        <f t="shared" si="0"/>
        <v>0</v>
      </c>
    </row>
    <row r="57" spans="1:14" ht="22.2" customHeight="1" thickBot="1">
      <c r="A57" s="162" t="s">
        <v>206</v>
      </c>
      <c r="B57" s="177"/>
      <c r="C57" s="177"/>
      <c r="D57" s="177"/>
      <c r="E57" s="177"/>
      <c r="F57" s="177"/>
      <c r="G57" s="177"/>
      <c r="H57" s="177"/>
      <c r="I57" s="209">
        <v>0</v>
      </c>
      <c r="J57" s="209"/>
      <c r="K57" s="209"/>
      <c r="L57" s="209"/>
      <c r="M57" s="202"/>
      <c r="N57" s="389">
        <f t="shared" si="0"/>
        <v>0</v>
      </c>
    </row>
    <row r="58" spans="1:14" ht="22.2" customHeight="1" thickBot="1">
      <c r="A58" s="162" t="s">
        <v>87</v>
      </c>
      <c r="B58" s="177">
        <v>15</v>
      </c>
      <c r="C58" s="177"/>
      <c r="D58" s="177">
        <v>5</v>
      </c>
      <c r="E58" s="177">
        <v>4</v>
      </c>
      <c r="F58" s="174">
        <v>6</v>
      </c>
      <c r="G58" s="174">
        <v>5</v>
      </c>
      <c r="H58" s="190">
        <v>3</v>
      </c>
      <c r="I58" s="205">
        <v>5</v>
      </c>
      <c r="J58" s="182"/>
      <c r="K58" s="205"/>
      <c r="L58" s="209"/>
      <c r="M58" s="207"/>
      <c r="N58" s="389">
        <f t="shared" si="0"/>
        <v>5.4285714285714288</v>
      </c>
    </row>
    <row r="59" spans="1:14" ht="22.2" customHeight="1" thickBot="1">
      <c r="A59" s="162" t="s">
        <v>207</v>
      </c>
      <c r="B59" s="169"/>
      <c r="C59" s="170"/>
      <c r="D59" s="170"/>
      <c r="E59" s="170"/>
      <c r="F59" s="170"/>
      <c r="G59" s="170"/>
      <c r="H59" s="170"/>
      <c r="I59" s="182">
        <v>0</v>
      </c>
      <c r="J59" s="185"/>
      <c r="K59" s="185"/>
      <c r="L59" s="185"/>
      <c r="M59" s="207"/>
      <c r="N59" s="389">
        <f t="shared" si="0"/>
        <v>0</v>
      </c>
    </row>
    <row r="60" spans="1:14" ht="22.2" customHeight="1" thickBot="1">
      <c r="A60" s="162" t="s">
        <v>208</v>
      </c>
      <c r="B60" s="181">
        <v>57</v>
      </c>
      <c r="C60" s="185">
        <v>50</v>
      </c>
      <c r="D60" s="185">
        <v>34</v>
      </c>
      <c r="E60" s="213">
        <v>22</v>
      </c>
      <c r="F60" s="213">
        <v>33</v>
      </c>
      <c r="G60" s="185">
        <v>18</v>
      </c>
      <c r="H60" s="177">
        <v>5</v>
      </c>
      <c r="I60" s="177">
        <v>19</v>
      </c>
      <c r="J60" s="177"/>
      <c r="K60" s="177"/>
      <c r="L60" s="177"/>
      <c r="M60" s="204"/>
      <c r="N60" s="389">
        <f t="shared" si="0"/>
        <v>31.285714285714285</v>
      </c>
    </row>
    <row r="61" spans="1:14" ht="22.2" customHeight="1" thickBot="1">
      <c r="A61" s="162" t="s">
        <v>209</v>
      </c>
      <c r="B61" s="177"/>
      <c r="C61" s="177"/>
      <c r="D61" s="177"/>
      <c r="E61" s="177"/>
      <c r="F61" s="177"/>
      <c r="G61" s="177"/>
      <c r="H61" s="177"/>
      <c r="I61" s="209">
        <v>0</v>
      </c>
      <c r="J61" s="209"/>
      <c r="K61" s="209"/>
      <c r="L61" s="209"/>
      <c r="M61" s="204"/>
      <c r="N61" s="389">
        <f t="shared" si="0"/>
        <v>0</v>
      </c>
    </row>
    <row r="62" spans="1:14" ht="22.2" customHeight="1" thickBot="1">
      <c r="A62" s="162" t="s">
        <v>210</v>
      </c>
      <c r="B62" s="177"/>
      <c r="C62" s="177"/>
      <c r="D62" s="177"/>
      <c r="E62" s="177"/>
      <c r="F62" s="177"/>
      <c r="G62" s="177"/>
      <c r="H62" s="177"/>
      <c r="I62" s="209">
        <v>0</v>
      </c>
      <c r="J62" s="209"/>
      <c r="K62" s="209"/>
      <c r="L62" s="209"/>
      <c r="M62" s="204"/>
      <c r="N62" s="389">
        <f t="shared" si="0"/>
        <v>0</v>
      </c>
    </row>
    <row r="63" spans="1:14" ht="22.2" customHeight="1" thickBot="1">
      <c r="A63" s="191" t="s">
        <v>211</v>
      </c>
      <c r="B63" s="214"/>
      <c r="C63" s="214"/>
      <c r="D63" s="214"/>
      <c r="E63" s="214"/>
      <c r="F63" s="214"/>
      <c r="G63" s="214"/>
      <c r="H63" s="214"/>
      <c r="I63" s="215">
        <v>0</v>
      </c>
      <c r="J63" s="215"/>
      <c r="K63" s="215"/>
      <c r="L63" s="215"/>
      <c r="M63" s="216"/>
      <c r="N63" s="389">
        <f t="shared" si="0"/>
        <v>0</v>
      </c>
    </row>
    <row r="64" spans="1:14" ht="22.2" customHeight="1" thickBot="1">
      <c r="A64" s="450" t="s">
        <v>212</v>
      </c>
      <c r="B64" s="451"/>
      <c r="C64" s="451"/>
      <c r="D64" s="451"/>
      <c r="E64" s="451"/>
      <c r="F64" s="451"/>
      <c r="G64" s="451"/>
      <c r="H64" s="451"/>
      <c r="I64" s="451"/>
      <c r="J64" s="451"/>
      <c r="K64" s="451"/>
      <c r="L64" s="451"/>
      <c r="M64" s="451"/>
      <c r="N64" s="452"/>
    </row>
    <row r="65" spans="1:14" ht="22.2" customHeight="1" thickBot="1">
      <c r="A65" s="156" t="s">
        <v>213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8"/>
      <c r="N65" s="389">
        <f t="shared" si="0"/>
        <v>0</v>
      </c>
    </row>
    <row r="66" spans="1:14" ht="22.2" customHeight="1" thickBot="1">
      <c r="A66" s="191" t="s">
        <v>214</v>
      </c>
      <c r="B66" s="219">
        <v>77</v>
      </c>
      <c r="C66" s="220">
        <v>77</v>
      </c>
      <c r="D66" s="221">
        <v>79</v>
      </c>
      <c r="E66" s="194">
        <v>84</v>
      </c>
      <c r="F66" s="194">
        <v>90</v>
      </c>
      <c r="G66" s="194">
        <v>82</v>
      </c>
      <c r="H66" s="194">
        <v>81</v>
      </c>
      <c r="I66" s="195">
        <v>81</v>
      </c>
      <c r="J66" s="222"/>
      <c r="K66" s="222"/>
      <c r="L66" s="223"/>
      <c r="M66" s="224"/>
      <c r="N66" s="389">
        <f t="shared" si="0"/>
        <v>81.428571428571431</v>
      </c>
    </row>
    <row r="67" spans="1:14" ht="22.2" customHeight="1" thickBot="1">
      <c r="A67" s="450" t="s">
        <v>215</v>
      </c>
      <c r="B67" s="451"/>
      <c r="C67" s="451"/>
      <c r="D67" s="451"/>
      <c r="E67" s="451"/>
      <c r="F67" s="451"/>
      <c r="G67" s="451"/>
      <c r="H67" s="451"/>
      <c r="I67" s="451"/>
      <c r="J67" s="451"/>
      <c r="K67" s="451"/>
      <c r="L67" s="451"/>
      <c r="M67" s="451"/>
      <c r="N67" s="452"/>
    </row>
    <row r="68" spans="1:14" ht="22.2" customHeight="1" thickBot="1">
      <c r="A68" s="156" t="s">
        <v>216</v>
      </c>
      <c r="B68" s="225"/>
      <c r="C68" s="226"/>
      <c r="D68" s="226"/>
      <c r="E68" s="226"/>
      <c r="F68" s="226"/>
      <c r="G68" s="226"/>
      <c r="H68" s="226"/>
      <c r="I68" s="227"/>
      <c r="J68" s="227"/>
      <c r="K68" s="227"/>
      <c r="L68" s="227"/>
      <c r="M68" s="228"/>
      <c r="N68" s="389">
        <f t="shared" si="0"/>
        <v>0</v>
      </c>
    </row>
    <row r="69" spans="1:14" ht="22.2" customHeight="1" thickBot="1">
      <c r="A69" s="162" t="s">
        <v>217</v>
      </c>
      <c r="B69" s="229">
        <v>28</v>
      </c>
      <c r="C69" s="230">
        <v>15</v>
      </c>
      <c r="D69" s="230">
        <v>19</v>
      </c>
      <c r="E69" s="213">
        <v>8</v>
      </c>
      <c r="F69" s="174">
        <v>8</v>
      </c>
      <c r="G69" s="174">
        <v>11</v>
      </c>
      <c r="H69" s="174">
        <v>31</v>
      </c>
      <c r="I69" s="205">
        <v>17</v>
      </c>
      <c r="J69" s="205"/>
      <c r="K69" s="205"/>
      <c r="L69" s="231"/>
      <c r="M69" s="202"/>
      <c r="N69" s="389">
        <f t="shared" si="0"/>
        <v>17.142857142857142</v>
      </c>
    </row>
    <row r="70" spans="1:14" ht="22.2" customHeight="1" thickBot="1">
      <c r="A70" s="162" t="s">
        <v>218</v>
      </c>
      <c r="B70" s="232">
        <v>1</v>
      </c>
      <c r="C70" s="177">
        <v>1</v>
      </c>
      <c r="D70" s="177">
        <v>1</v>
      </c>
      <c r="E70" s="177">
        <v>1</v>
      </c>
      <c r="F70" s="177">
        <v>1</v>
      </c>
      <c r="G70" s="177">
        <v>1</v>
      </c>
      <c r="H70" s="177">
        <v>1</v>
      </c>
      <c r="I70" s="177">
        <v>1</v>
      </c>
      <c r="J70" s="177"/>
      <c r="K70" s="177"/>
      <c r="L70" s="177"/>
      <c r="M70" s="202"/>
      <c r="N70" s="389">
        <f t="shared" si="0"/>
        <v>1</v>
      </c>
    </row>
    <row r="71" spans="1:14" ht="22.2" customHeight="1" thickBot="1">
      <c r="A71" s="162" t="s">
        <v>219</v>
      </c>
      <c r="B71" s="177">
        <v>1</v>
      </c>
      <c r="C71" s="177">
        <v>1</v>
      </c>
      <c r="D71" s="177">
        <v>1</v>
      </c>
      <c r="E71" s="177">
        <v>1</v>
      </c>
      <c r="F71" s="177">
        <v>1</v>
      </c>
      <c r="G71" s="177">
        <v>1</v>
      </c>
      <c r="H71" s="177">
        <v>1</v>
      </c>
      <c r="I71" s="177">
        <v>1</v>
      </c>
      <c r="J71" s="177"/>
      <c r="K71" s="205"/>
      <c r="L71" s="205"/>
      <c r="M71" s="202"/>
      <c r="N71" s="389">
        <f t="shared" si="0"/>
        <v>1</v>
      </c>
    </row>
    <row r="72" spans="1:14" ht="22.2" customHeight="1" thickBot="1">
      <c r="A72" s="162" t="s">
        <v>220</v>
      </c>
      <c r="B72" s="177">
        <v>1</v>
      </c>
      <c r="C72" s="177">
        <v>1</v>
      </c>
      <c r="D72" s="177">
        <v>1</v>
      </c>
      <c r="E72" s="177">
        <v>1</v>
      </c>
      <c r="F72" s="177">
        <v>1</v>
      </c>
      <c r="G72" s="177">
        <v>1</v>
      </c>
      <c r="H72" s="177">
        <v>1</v>
      </c>
      <c r="I72" s="177">
        <v>1</v>
      </c>
      <c r="J72" s="177"/>
      <c r="K72" s="177"/>
      <c r="L72" s="177"/>
      <c r="M72" s="202"/>
      <c r="N72" s="389">
        <f t="shared" si="0"/>
        <v>1</v>
      </c>
    </row>
    <row r="73" spans="1:14" ht="22.2" customHeight="1" thickBot="1">
      <c r="A73" s="162" t="s">
        <v>221</v>
      </c>
      <c r="B73" s="233"/>
      <c r="C73" s="170"/>
      <c r="D73" s="170"/>
      <c r="E73" s="170"/>
      <c r="F73" s="170"/>
      <c r="G73" s="170"/>
      <c r="H73" s="170"/>
      <c r="I73" s="230">
        <v>0</v>
      </c>
      <c r="J73" s="230"/>
      <c r="K73" s="230"/>
      <c r="L73" s="230"/>
      <c r="M73" s="234"/>
      <c r="N73" s="389">
        <f t="shared" ref="N73:N99" si="1">SUM(B73:H73)/7</f>
        <v>0</v>
      </c>
    </row>
    <row r="74" spans="1:14" ht="22.2" customHeight="1" thickBot="1">
      <c r="A74" s="162" t="s">
        <v>222</v>
      </c>
      <c r="B74" s="235">
        <v>44</v>
      </c>
      <c r="C74" s="230">
        <v>43</v>
      </c>
      <c r="D74" s="174">
        <v>37</v>
      </c>
      <c r="E74" s="174">
        <v>36</v>
      </c>
      <c r="F74" s="174">
        <v>62</v>
      </c>
      <c r="G74" s="174">
        <v>63</v>
      </c>
      <c r="H74" s="174">
        <v>54</v>
      </c>
      <c r="I74" s="205">
        <v>48</v>
      </c>
      <c r="J74" s="205"/>
      <c r="K74" s="190"/>
      <c r="L74" s="205"/>
      <c r="M74" s="234"/>
      <c r="N74" s="389">
        <f t="shared" si="1"/>
        <v>48.428571428571431</v>
      </c>
    </row>
    <row r="75" spans="1:14" ht="22.2" customHeight="1" thickBot="1">
      <c r="A75" s="162" t="s">
        <v>223</v>
      </c>
      <c r="B75" s="235"/>
      <c r="C75" s="186"/>
      <c r="D75" s="174"/>
      <c r="E75" s="174"/>
      <c r="F75" s="174"/>
      <c r="G75" s="212"/>
      <c r="H75" s="212"/>
      <c r="I75" s="230">
        <v>0</v>
      </c>
      <c r="J75" s="190"/>
      <c r="K75" s="190"/>
      <c r="L75" s="190"/>
      <c r="M75" s="234"/>
      <c r="N75" s="389">
        <f t="shared" si="1"/>
        <v>0</v>
      </c>
    </row>
    <row r="76" spans="1:14" ht="22.2" customHeight="1" thickBot="1">
      <c r="A76" s="162" t="s">
        <v>224</v>
      </c>
      <c r="B76" s="233"/>
      <c r="C76" s="170"/>
      <c r="D76" s="170"/>
      <c r="E76" s="170"/>
      <c r="F76" s="170"/>
      <c r="G76" s="170"/>
      <c r="H76" s="170"/>
      <c r="I76" s="230">
        <v>0</v>
      </c>
      <c r="J76" s="230"/>
      <c r="K76" s="230"/>
      <c r="L76" s="230"/>
      <c r="M76" s="236"/>
      <c r="N76" s="389">
        <f t="shared" si="1"/>
        <v>0</v>
      </c>
    </row>
    <row r="77" spans="1:14" ht="22.2" customHeight="1" thickBot="1">
      <c r="A77" s="162" t="s">
        <v>225</v>
      </c>
      <c r="B77" s="233"/>
      <c r="C77" s="170"/>
      <c r="D77" s="170"/>
      <c r="E77" s="170"/>
      <c r="F77" s="170"/>
      <c r="G77" s="170"/>
      <c r="H77" s="170"/>
      <c r="I77" s="230">
        <v>1</v>
      </c>
      <c r="J77" s="230"/>
      <c r="K77" s="230"/>
      <c r="L77" s="230"/>
      <c r="M77" s="234"/>
      <c r="N77" s="389">
        <f t="shared" si="1"/>
        <v>0</v>
      </c>
    </row>
    <row r="78" spans="1:14" ht="22.2" customHeight="1" thickBot="1">
      <c r="A78" s="162" t="s">
        <v>226</v>
      </c>
      <c r="B78" s="232">
        <v>1</v>
      </c>
      <c r="C78" s="177">
        <v>1</v>
      </c>
      <c r="D78" s="177">
        <v>1</v>
      </c>
      <c r="E78" s="209">
        <v>1</v>
      </c>
      <c r="F78" s="209"/>
      <c r="G78" s="209"/>
      <c r="H78" s="209"/>
      <c r="I78" s="177">
        <v>32</v>
      </c>
      <c r="J78" s="177"/>
      <c r="K78" s="177"/>
      <c r="L78" s="177"/>
      <c r="M78" s="202"/>
      <c r="N78" s="389">
        <f t="shared" si="1"/>
        <v>0.5714285714285714</v>
      </c>
    </row>
    <row r="79" spans="1:14" ht="22.2" customHeight="1" thickBot="1">
      <c r="A79" s="162" t="s">
        <v>227</v>
      </c>
      <c r="B79" s="232">
        <v>56</v>
      </c>
      <c r="C79" s="177">
        <v>59</v>
      </c>
      <c r="D79" s="177">
        <v>7</v>
      </c>
      <c r="E79" s="177">
        <v>6</v>
      </c>
      <c r="F79" s="177">
        <v>2</v>
      </c>
      <c r="G79" s="177">
        <v>4</v>
      </c>
      <c r="H79" s="177">
        <v>89</v>
      </c>
      <c r="I79" s="177">
        <v>29</v>
      </c>
      <c r="J79" s="177"/>
      <c r="K79" s="177"/>
      <c r="L79" s="177"/>
      <c r="M79" s="202"/>
      <c r="N79" s="389">
        <f t="shared" si="1"/>
        <v>31.857142857142858</v>
      </c>
    </row>
    <row r="80" spans="1:14" ht="22.2" customHeight="1" thickBot="1">
      <c r="A80" s="162" t="s">
        <v>228</v>
      </c>
      <c r="B80" s="232">
        <v>56</v>
      </c>
      <c r="C80" s="177">
        <v>59</v>
      </c>
      <c r="D80" s="177">
        <v>6</v>
      </c>
      <c r="E80" s="177">
        <v>6</v>
      </c>
      <c r="F80" s="177">
        <v>5</v>
      </c>
      <c r="G80" s="230">
        <v>4</v>
      </c>
      <c r="H80" s="230">
        <v>89</v>
      </c>
      <c r="I80" s="230">
        <v>28</v>
      </c>
      <c r="J80" s="230"/>
      <c r="K80" s="230"/>
      <c r="L80" s="230"/>
      <c r="M80" s="202"/>
      <c r="N80" s="389">
        <f t="shared" si="1"/>
        <v>32.142857142857146</v>
      </c>
    </row>
    <row r="81" spans="1:14" ht="22.2" customHeight="1" thickBot="1">
      <c r="A81" s="162" t="s">
        <v>229</v>
      </c>
      <c r="B81" s="232">
        <v>58</v>
      </c>
      <c r="C81" s="177">
        <v>59</v>
      </c>
      <c r="D81" s="177">
        <v>8</v>
      </c>
      <c r="E81" s="177">
        <v>1</v>
      </c>
      <c r="F81" s="177">
        <v>2</v>
      </c>
      <c r="G81" s="177">
        <v>4</v>
      </c>
      <c r="H81" s="177">
        <v>84</v>
      </c>
      <c r="I81" s="177">
        <v>85</v>
      </c>
      <c r="J81" s="177"/>
      <c r="K81" s="177"/>
      <c r="L81" s="177"/>
      <c r="M81" s="202"/>
      <c r="N81" s="389">
        <f t="shared" si="1"/>
        <v>30.857142857142858</v>
      </c>
    </row>
    <row r="82" spans="1:14" ht="22.2" customHeight="1" thickBot="1">
      <c r="A82" s="162" t="s">
        <v>230</v>
      </c>
      <c r="B82" s="232">
        <v>58</v>
      </c>
      <c r="C82" s="237">
        <v>91</v>
      </c>
      <c r="D82" s="230">
        <v>119</v>
      </c>
      <c r="E82" s="230">
        <v>114</v>
      </c>
      <c r="F82" s="230">
        <v>117</v>
      </c>
      <c r="G82" s="230">
        <v>4</v>
      </c>
      <c r="H82" s="230">
        <v>89</v>
      </c>
      <c r="I82" s="230">
        <v>31</v>
      </c>
      <c r="J82" s="230"/>
      <c r="K82" s="230"/>
      <c r="L82" s="230"/>
      <c r="M82" s="238"/>
      <c r="N82" s="389">
        <f t="shared" si="1"/>
        <v>84.571428571428569</v>
      </c>
    </row>
    <row r="83" spans="1:14" ht="22.2" customHeight="1" thickBot="1">
      <c r="A83" s="162" t="s">
        <v>231</v>
      </c>
      <c r="B83" s="232">
        <v>59</v>
      </c>
      <c r="C83" s="177">
        <v>59</v>
      </c>
      <c r="D83" s="177">
        <v>9</v>
      </c>
      <c r="E83" s="230">
        <v>1</v>
      </c>
      <c r="F83" s="230">
        <v>2</v>
      </c>
      <c r="G83" s="230">
        <v>4</v>
      </c>
      <c r="H83" s="230">
        <v>84</v>
      </c>
      <c r="I83" s="230">
        <v>85</v>
      </c>
      <c r="J83" s="230"/>
      <c r="K83" s="230"/>
      <c r="L83" s="230"/>
      <c r="M83" s="202"/>
      <c r="N83" s="389">
        <f t="shared" si="1"/>
        <v>31.142857142857142</v>
      </c>
    </row>
    <row r="84" spans="1:14" ht="22.2" customHeight="1" thickBot="1">
      <c r="A84" s="162" t="s">
        <v>232</v>
      </c>
      <c r="B84" s="232">
        <v>56</v>
      </c>
      <c r="C84" s="177">
        <v>1</v>
      </c>
      <c r="D84" s="177">
        <v>26</v>
      </c>
      <c r="E84" s="177"/>
      <c r="F84" s="177"/>
      <c r="G84" s="177">
        <v>4</v>
      </c>
      <c r="H84" s="177">
        <v>84</v>
      </c>
      <c r="I84" s="177">
        <v>31</v>
      </c>
      <c r="J84" s="177"/>
      <c r="K84" s="177"/>
      <c r="L84" s="177"/>
      <c r="M84" s="202"/>
      <c r="N84" s="389">
        <f t="shared" si="1"/>
        <v>24.428571428571427</v>
      </c>
    </row>
    <row r="85" spans="1:14" ht="22.2" customHeight="1" thickBot="1">
      <c r="A85" s="162" t="s">
        <v>233</v>
      </c>
      <c r="B85" s="233"/>
      <c r="C85" s="170"/>
      <c r="D85" s="170"/>
      <c r="E85" s="170"/>
      <c r="F85" s="170"/>
      <c r="G85" s="170"/>
      <c r="H85" s="170"/>
      <c r="I85" s="230">
        <v>0</v>
      </c>
      <c r="J85" s="230"/>
      <c r="K85" s="230"/>
      <c r="L85" s="230"/>
      <c r="M85" s="238"/>
      <c r="N85" s="389">
        <f t="shared" si="1"/>
        <v>0</v>
      </c>
    </row>
    <row r="86" spans="1:14" ht="22.2" customHeight="1" thickBot="1">
      <c r="A86" s="162" t="s">
        <v>234</v>
      </c>
      <c r="B86" s="233"/>
      <c r="C86" s="170"/>
      <c r="D86" s="170"/>
      <c r="E86" s="170"/>
      <c r="F86" s="170"/>
      <c r="G86" s="170"/>
      <c r="H86" s="170"/>
      <c r="I86" s="230">
        <v>0</v>
      </c>
      <c r="J86" s="230"/>
      <c r="K86" s="230"/>
      <c r="L86" s="230"/>
      <c r="M86" s="238"/>
      <c r="N86" s="389">
        <f t="shared" si="1"/>
        <v>0</v>
      </c>
    </row>
    <row r="87" spans="1:14" ht="22.2" customHeight="1" thickBot="1">
      <c r="A87" s="162" t="s">
        <v>235</v>
      </c>
      <c r="B87" s="232">
        <v>56</v>
      </c>
      <c r="C87" s="177">
        <v>60</v>
      </c>
      <c r="D87" s="177">
        <v>13</v>
      </c>
      <c r="E87" s="177">
        <v>1</v>
      </c>
      <c r="F87" s="177">
        <v>5</v>
      </c>
      <c r="G87" s="177">
        <v>4</v>
      </c>
      <c r="H87" s="177">
        <v>84</v>
      </c>
      <c r="I87" s="177">
        <v>32</v>
      </c>
      <c r="J87" s="177"/>
      <c r="K87" s="177"/>
      <c r="L87" s="177"/>
      <c r="M87" s="202"/>
      <c r="N87" s="389">
        <f t="shared" si="1"/>
        <v>31.857142857142858</v>
      </c>
    </row>
    <row r="88" spans="1:14" ht="22.2" customHeight="1" thickBot="1">
      <c r="A88" s="162" t="s">
        <v>236</v>
      </c>
      <c r="B88" s="233"/>
      <c r="C88" s="177">
        <v>1</v>
      </c>
      <c r="D88" s="177">
        <v>1</v>
      </c>
      <c r="E88" s="177">
        <v>1</v>
      </c>
      <c r="F88" s="177">
        <v>1</v>
      </c>
      <c r="G88" s="177">
        <v>1</v>
      </c>
      <c r="H88" s="177">
        <v>1</v>
      </c>
      <c r="I88" s="209">
        <v>1</v>
      </c>
      <c r="J88" s="209"/>
      <c r="K88" s="209"/>
      <c r="L88" s="209"/>
      <c r="M88" s="238"/>
      <c r="N88" s="389">
        <f t="shared" si="1"/>
        <v>0.8571428571428571</v>
      </c>
    </row>
    <row r="89" spans="1:14" ht="22.2" customHeight="1" thickBot="1">
      <c r="A89" s="162" t="s">
        <v>237</v>
      </c>
      <c r="B89" s="233"/>
      <c r="C89" s="177">
        <v>1</v>
      </c>
      <c r="D89" s="177">
        <v>1</v>
      </c>
      <c r="E89" s="177">
        <v>1</v>
      </c>
      <c r="F89" s="177">
        <v>1</v>
      </c>
      <c r="G89" s="177">
        <v>1</v>
      </c>
      <c r="H89" s="177">
        <v>1</v>
      </c>
      <c r="I89" s="209">
        <v>1</v>
      </c>
      <c r="J89" s="209"/>
      <c r="K89" s="209"/>
      <c r="L89" s="209"/>
      <c r="M89" s="238"/>
      <c r="N89" s="389">
        <f t="shared" si="1"/>
        <v>0.8571428571428571</v>
      </c>
    </row>
    <row r="90" spans="1:14" ht="22.2" customHeight="1" thickBot="1">
      <c r="A90" s="162" t="s">
        <v>238</v>
      </c>
      <c r="B90" s="233"/>
      <c r="C90" s="170"/>
      <c r="D90" s="170"/>
      <c r="E90" s="170"/>
      <c r="F90" s="170"/>
      <c r="G90" s="170"/>
      <c r="H90" s="170"/>
      <c r="I90" s="209">
        <v>0</v>
      </c>
      <c r="J90" s="209"/>
      <c r="K90" s="209"/>
      <c r="L90" s="209"/>
      <c r="M90" s="238"/>
      <c r="N90" s="389">
        <f t="shared" si="1"/>
        <v>0</v>
      </c>
    </row>
    <row r="91" spans="1:14" ht="22.2" customHeight="1" thickBot="1">
      <c r="A91" s="162" t="s">
        <v>239</v>
      </c>
      <c r="B91" s="177">
        <v>1</v>
      </c>
      <c r="C91" s="177">
        <v>1</v>
      </c>
      <c r="D91" s="177">
        <v>1</v>
      </c>
      <c r="E91" s="177">
        <v>1</v>
      </c>
      <c r="F91" s="177">
        <v>1</v>
      </c>
      <c r="G91" s="177">
        <v>1</v>
      </c>
      <c r="H91" s="177">
        <v>1</v>
      </c>
      <c r="I91" s="177">
        <v>1</v>
      </c>
      <c r="J91" s="177"/>
      <c r="K91" s="177"/>
      <c r="L91" s="177"/>
      <c r="M91" s="238"/>
      <c r="N91" s="389">
        <f t="shared" si="1"/>
        <v>1</v>
      </c>
    </row>
    <row r="92" spans="1:14" ht="22.2" customHeight="1" thickBot="1">
      <c r="A92" s="162" t="s">
        <v>240</v>
      </c>
      <c r="B92" s="177">
        <v>1</v>
      </c>
      <c r="C92" s="177">
        <v>1</v>
      </c>
      <c r="D92" s="177">
        <v>1</v>
      </c>
      <c r="E92" s="177">
        <v>1</v>
      </c>
      <c r="F92" s="177">
        <v>1</v>
      </c>
      <c r="G92" s="177">
        <v>1</v>
      </c>
      <c r="H92" s="177">
        <v>1</v>
      </c>
      <c r="I92" s="209">
        <v>1</v>
      </c>
      <c r="J92" s="209"/>
      <c r="K92" s="209"/>
      <c r="L92" s="209"/>
      <c r="M92" s="238"/>
      <c r="N92" s="389">
        <f t="shared" si="1"/>
        <v>1</v>
      </c>
    </row>
    <row r="93" spans="1:14" ht="22.2" customHeight="1" thickBot="1">
      <c r="A93" s="162" t="s">
        <v>241</v>
      </c>
      <c r="B93" s="233"/>
      <c r="C93" s="170"/>
      <c r="D93" s="170"/>
      <c r="E93" s="170"/>
      <c r="F93" s="170"/>
      <c r="G93" s="170"/>
      <c r="H93" s="170"/>
      <c r="I93" s="230">
        <v>0</v>
      </c>
      <c r="J93" s="230"/>
      <c r="K93" s="230"/>
      <c r="L93" s="230"/>
      <c r="M93" s="238"/>
      <c r="N93" s="389">
        <f t="shared" si="1"/>
        <v>0</v>
      </c>
    </row>
    <row r="94" spans="1:14" ht="22.2" customHeight="1" thickBot="1">
      <c r="A94" s="162" t="s">
        <v>242</v>
      </c>
      <c r="B94" s="233"/>
      <c r="C94" s="170"/>
      <c r="D94" s="170"/>
      <c r="E94" s="170"/>
      <c r="F94" s="170"/>
      <c r="G94" s="170"/>
      <c r="H94" s="170"/>
      <c r="I94" s="230">
        <v>0</v>
      </c>
      <c r="J94" s="230"/>
      <c r="K94" s="230"/>
      <c r="L94" s="230"/>
      <c r="M94" s="238"/>
      <c r="N94" s="389">
        <f t="shared" si="1"/>
        <v>0</v>
      </c>
    </row>
    <row r="95" spans="1:14" ht="22.2" customHeight="1" thickBot="1">
      <c r="A95" s="162" t="s">
        <v>243</v>
      </c>
      <c r="B95" s="233"/>
      <c r="C95" s="170"/>
      <c r="D95" s="170"/>
      <c r="E95" s="170"/>
      <c r="F95" s="170"/>
      <c r="G95" s="170"/>
      <c r="H95" s="170"/>
      <c r="I95" s="230">
        <v>0</v>
      </c>
      <c r="J95" s="230"/>
      <c r="K95" s="230"/>
      <c r="L95" s="230"/>
      <c r="M95" s="238"/>
      <c r="N95" s="389">
        <f t="shared" si="1"/>
        <v>0</v>
      </c>
    </row>
    <row r="96" spans="1:14" ht="22.2" customHeight="1" thickBot="1">
      <c r="A96" s="162" t="s">
        <v>244</v>
      </c>
      <c r="B96" s="233"/>
      <c r="C96" s="170"/>
      <c r="D96" s="170"/>
      <c r="E96" s="170"/>
      <c r="F96" s="170"/>
      <c r="G96" s="170"/>
      <c r="H96" s="170"/>
      <c r="I96" s="230">
        <v>0</v>
      </c>
      <c r="J96" s="230"/>
      <c r="K96" s="230"/>
      <c r="L96" s="230"/>
      <c r="M96" s="238"/>
      <c r="N96" s="389">
        <f t="shared" si="1"/>
        <v>0</v>
      </c>
    </row>
    <row r="97" spans="1:14" ht="22.2" customHeight="1" thickBot="1">
      <c r="A97" s="162" t="s">
        <v>245</v>
      </c>
      <c r="B97" s="233"/>
      <c r="C97" s="170"/>
      <c r="D97" s="170"/>
      <c r="E97" s="170"/>
      <c r="F97" s="170"/>
      <c r="G97" s="170"/>
      <c r="H97" s="170"/>
      <c r="I97" s="230">
        <v>0</v>
      </c>
      <c r="J97" s="230"/>
      <c r="K97" s="230"/>
      <c r="L97" s="230"/>
      <c r="M97" s="238"/>
      <c r="N97" s="389">
        <f t="shared" si="1"/>
        <v>0</v>
      </c>
    </row>
    <row r="98" spans="1:14" ht="22.2" customHeight="1" thickBot="1">
      <c r="A98" s="162" t="s">
        <v>246</v>
      </c>
      <c r="B98" s="177">
        <v>1</v>
      </c>
      <c r="C98" s="177">
        <v>1</v>
      </c>
      <c r="D98" s="177">
        <v>1</v>
      </c>
      <c r="E98" s="177">
        <v>1</v>
      </c>
      <c r="F98" s="177">
        <v>1</v>
      </c>
      <c r="G98" s="177">
        <v>1</v>
      </c>
      <c r="H98" s="177">
        <v>1</v>
      </c>
      <c r="I98" s="209">
        <v>1</v>
      </c>
      <c r="J98" s="209"/>
      <c r="K98" s="209"/>
      <c r="L98" s="209"/>
      <c r="M98" s="238"/>
      <c r="N98" s="389">
        <f t="shared" si="1"/>
        <v>1</v>
      </c>
    </row>
    <row r="99" spans="1:14" ht="22.2" customHeight="1" thickBot="1">
      <c r="A99" s="191" t="s">
        <v>247</v>
      </c>
      <c r="B99" s="177">
        <v>1</v>
      </c>
      <c r="C99" s="177">
        <v>1</v>
      </c>
      <c r="D99" s="177">
        <v>1</v>
      </c>
      <c r="E99" s="177">
        <v>1</v>
      </c>
      <c r="F99" s="177">
        <v>1</v>
      </c>
      <c r="G99" s="177">
        <v>1</v>
      </c>
      <c r="H99" s="177">
        <v>1</v>
      </c>
      <c r="I99" s="214">
        <v>1</v>
      </c>
      <c r="J99" s="214"/>
      <c r="K99" s="214"/>
      <c r="L99" s="214"/>
      <c r="M99" s="239"/>
      <c r="N99" s="389">
        <f t="shared" si="1"/>
        <v>1</v>
      </c>
    </row>
    <row r="100" spans="1:14" ht="22.05" customHeight="1">
      <c r="A100" s="413" t="s">
        <v>566</v>
      </c>
      <c r="B100" s="446"/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6"/>
    </row>
    <row r="101" spans="1:14" ht="22.05" customHeight="1">
      <c r="A101" s="48" t="s">
        <v>71</v>
      </c>
    </row>
    <row r="102" spans="1:14" ht="22.05" customHeight="1">
      <c r="A102" s="49" t="s">
        <v>72</v>
      </c>
    </row>
  </sheetData>
  <mergeCells count="10">
    <mergeCell ref="A4:M4"/>
    <mergeCell ref="A1:M1"/>
    <mergeCell ref="A2:M2"/>
    <mergeCell ref="A3:M3"/>
    <mergeCell ref="B100:M100"/>
    <mergeCell ref="A5:M5"/>
    <mergeCell ref="A7:N7"/>
    <mergeCell ref="A67:N67"/>
    <mergeCell ref="A64:N64"/>
    <mergeCell ref="A30:N30"/>
  </mergeCells>
  <phoneticPr fontId="3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B395-688A-4ED4-BE2E-0E1D7231B9A7}">
  <dimension ref="A1:N84"/>
  <sheetViews>
    <sheetView workbookViewId="0">
      <selection activeCell="O3" sqref="O3"/>
    </sheetView>
  </sheetViews>
  <sheetFormatPr baseColWidth="10" defaultRowHeight="14.4"/>
  <cols>
    <col min="1" max="1" width="44.44140625" customWidth="1"/>
    <col min="14" max="14" width="11.44140625"/>
  </cols>
  <sheetData>
    <row r="1" spans="1:14" ht="18">
      <c r="A1" s="455" t="s">
        <v>73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282"/>
    </row>
    <row r="2" spans="1:14" ht="18">
      <c r="A2" s="455" t="s">
        <v>74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282"/>
    </row>
    <row r="3" spans="1:14" ht="18">
      <c r="A3" s="445" t="s">
        <v>0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391"/>
    </row>
    <row r="4" spans="1:14" ht="18">
      <c r="A4" s="443">
        <v>2024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281"/>
    </row>
    <row r="5" spans="1:14" ht="15.6">
      <c r="A5" s="454" t="s">
        <v>563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</row>
    <row r="6" spans="1:14" ht="41.4">
      <c r="A6" s="50" t="s">
        <v>33</v>
      </c>
      <c r="B6" s="51" t="s">
        <v>3</v>
      </c>
      <c r="C6" s="51" t="s">
        <v>4</v>
      </c>
      <c r="D6" s="51" t="s">
        <v>5</v>
      </c>
      <c r="E6" s="51" t="s">
        <v>6</v>
      </c>
      <c r="F6" s="51" t="s">
        <v>7</v>
      </c>
      <c r="G6" s="51" t="s">
        <v>8</v>
      </c>
      <c r="H6" s="51" t="s">
        <v>9</v>
      </c>
      <c r="I6" s="51" t="s">
        <v>10</v>
      </c>
      <c r="J6" s="401" t="s">
        <v>11</v>
      </c>
      <c r="K6" s="401" t="s">
        <v>12</v>
      </c>
      <c r="L6" s="401" t="s">
        <v>13</v>
      </c>
      <c r="M6" s="401" t="s">
        <v>14</v>
      </c>
      <c r="N6" s="381" t="s">
        <v>514</v>
      </c>
    </row>
    <row r="7" spans="1:14" ht="16.2">
      <c r="A7" s="396" t="s">
        <v>515</v>
      </c>
      <c r="B7" s="390"/>
      <c r="C7" s="390"/>
      <c r="D7" s="390"/>
      <c r="E7" s="390"/>
      <c r="F7" s="390"/>
      <c r="G7" s="390"/>
      <c r="H7" s="390"/>
      <c r="I7" s="392">
        <v>1</v>
      </c>
      <c r="J7" s="390"/>
      <c r="K7" s="390"/>
      <c r="L7" s="390"/>
      <c r="M7" s="390"/>
      <c r="N7" s="404">
        <v>1</v>
      </c>
    </row>
    <row r="8" spans="1:14" ht="16.2">
      <c r="A8" s="396" t="s">
        <v>516</v>
      </c>
      <c r="B8" s="390"/>
      <c r="C8" s="390"/>
      <c r="D8" s="390"/>
      <c r="E8" s="390"/>
      <c r="F8" s="390"/>
      <c r="G8" s="390"/>
      <c r="H8" s="390"/>
      <c r="I8" s="392"/>
      <c r="J8" s="390"/>
      <c r="K8" s="390"/>
      <c r="L8" s="390"/>
      <c r="M8" s="390"/>
      <c r="N8" s="404"/>
    </row>
    <row r="9" spans="1:14" ht="16.2">
      <c r="A9" s="396" t="s">
        <v>502</v>
      </c>
      <c r="B9" s="390"/>
      <c r="C9" s="390"/>
      <c r="D9" s="390"/>
      <c r="E9" s="390"/>
      <c r="F9" s="390"/>
      <c r="G9" s="390"/>
      <c r="H9" s="390"/>
      <c r="I9" s="392">
        <v>1</v>
      </c>
      <c r="J9" s="390"/>
      <c r="K9" s="390"/>
      <c r="L9" s="390"/>
      <c r="M9" s="390"/>
      <c r="N9" s="404">
        <v>1</v>
      </c>
    </row>
    <row r="10" spans="1:14" ht="16.2">
      <c r="A10" s="396" t="s">
        <v>517</v>
      </c>
      <c r="B10" s="390"/>
      <c r="C10" s="390"/>
      <c r="D10" s="390"/>
      <c r="E10" s="390"/>
      <c r="F10" s="390"/>
      <c r="G10" s="390"/>
      <c r="H10" s="390"/>
      <c r="I10" s="392">
        <v>1</v>
      </c>
      <c r="J10" s="390"/>
      <c r="K10" s="390"/>
      <c r="L10" s="390"/>
      <c r="M10" s="390"/>
      <c r="N10" s="404">
        <v>1</v>
      </c>
    </row>
    <row r="11" spans="1:14" ht="16.2">
      <c r="A11" s="396" t="s">
        <v>503</v>
      </c>
      <c r="B11" s="390"/>
      <c r="C11" s="390"/>
      <c r="D11" s="390"/>
      <c r="E11" s="390"/>
      <c r="F11" s="390"/>
      <c r="G11" s="390"/>
      <c r="H11" s="390"/>
      <c r="I11" s="392">
        <v>1</v>
      </c>
      <c r="J11" s="390"/>
      <c r="K11" s="390"/>
      <c r="L11" s="390"/>
      <c r="M11" s="390"/>
      <c r="N11" s="404">
        <v>1</v>
      </c>
    </row>
    <row r="12" spans="1:14" ht="16.2">
      <c r="A12" s="396" t="s">
        <v>518</v>
      </c>
      <c r="B12" s="390"/>
      <c r="C12" s="390"/>
      <c r="D12" s="390"/>
      <c r="E12" s="390"/>
      <c r="F12" s="390"/>
      <c r="G12" s="390"/>
      <c r="H12" s="390"/>
      <c r="I12" s="392">
        <v>12</v>
      </c>
      <c r="J12" s="390"/>
      <c r="K12" s="390"/>
      <c r="L12" s="390"/>
      <c r="M12" s="390"/>
      <c r="N12" s="404">
        <v>12</v>
      </c>
    </row>
    <row r="13" spans="1:14" ht="16.2">
      <c r="A13" s="396" t="s">
        <v>519</v>
      </c>
      <c r="B13" s="390"/>
      <c r="C13" s="390"/>
      <c r="D13" s="390"/>
      <c r="E13" s="390"/>
      <c r="F13" s="390"/>
      <c r="G13" s="390"/>
      <c r="H13" s="390"/>
      <c r="I13" s="392">
        <v>1</v>
      </c>
      <c r="J13" s="390"/>
      <c r="K13" s="390"/>
      <c r="L13" s="390"/>
      <c r="M13" s="390"/>
      <c r="N13" s="404">
        <v>1</v>
      </c>
    </row>
    <row r="14" spans="1:14" ht="16.2">
      <c r="A14" s="396" t="s">
        <v>520</v>
      </c>
      <c r="B14" s="390"/>
      <c r="C14" s="390"/>
      <c r="D14" s="390"/>
      <c r="E14" s="390"/>
      <c r="F14" s="390"/>
      <c r="G14" s="390"/>
      <c r="H14" s="390"/>
      <c r="I14" s="392">
        <v>26</v>
      </c>
      <c r="J14" s="390"/>
      <c r="K14" s="390"/>
      <c r="L14" s="390"/>
      <c r="M14" s="390"/>
      <c r="N14" s="404">
        <v>26</v>
      </c>
    </row>
    <row r="15" spans="1:14" ht="16.2">
      <c r="A15" s="396" t="s">
        <v>521</v>
      </c>
      <c r="B15" s="390"/>
      <c r="C15" s="390"/>
      <c r="D15" s="390"/>
      <c r="E15" s="390"/>
      <c r="F15" s="390"/>
      <c r="G15" s="390"/>
      <c r="H15" s="390"/>
      <c r="I15" s="392">
        <v>40</v>
      </c>
      <c r="J15" s="390"/>
      <c r="K15" s="390"/>
      <c r="L15" s="390"/>
      <c r="M15" s="390"/>
      <c r="N15" s="404">
        <v>40</v>
      </c>
    </row>
    <row r="16" spans="1:14" ht="16.2">
      <c r="A16" s="396" t="s">
        <v>522</v>
      </c>
      <c r="B16" s="390"/>
      <c r="C16" s="390"/>
      <c r="D16" s="390"/>
      <c r="E16" s="390"/>
      <c r="F16" s="390"/>
      <c r="G16" s="390"/>
      <c r="H16" s="390"/>
      <c r="I16" s="392">
        <v>1</v>
      </c>
      <c r="J16" s="390"/>
      <c r="K16" s="390"/>
      <c r="L16" s="390"/>
      <c r="M16" s="390"/>
      <c r="N16" s="404">
        <v>1</v>
      </c>
    </row>
    <row r="17" spans="1:14" ht="16.2">
      <c r="A17" s="396" t="s">
        <v>523</v>
      </c>
      <c r="B17" s="390"/>
      <c r="C17" s="390"/>
      <c r="D17" s="390"/>
      <c r="E17" s="390"/>
      <c r="F17" s="390"/>
      <c r="G17" s="390"/>
      <c r="H17" s="390"/>
      <c r="I17" s="392" t="s">
        <v>524</v>
      </c>
      <c r="J17" s="390"/>
      <c r="K17" s="390"/>
      <c r="L17" s="390"/>
      <c r="M17" s="390"/>
      <c r="N17" s="404" t="s">
        <v>524</v>
      </c>
    </row>
    <row r="18" spans="1:14" ht="16.2">
      <c r="A18" s="396" t="s">
        <v>525</v>
      </c>
      <c r="B18" s="390"/>
      <c r="C18" s="390"/>
      <c r="D18" s="390"/>
      <c r="E18" s="390"/>
      <c r="F18" s="390"/>
      <c r="G18" s="390"/>
      <c r="H18" s="390"/>
      <c r="I18" s="392">
        <v>1</v>
      </c>
      <c r="J18" s="390"/>
      <c r="K18" s="390"/>
      <c r="L18" s="390"/>
      <c r="M18" s="390"/>
      <c r="N18" s="404">
        <v>1</v>
      </c>
    </row>
    <row r="19" spans="1:14" ht="16.2">
      <c r="A19" s="396" t="s">
        <v>526</v>
      </c>
      <c r="B19" s="390"/>
      <c r="C19" s="390"/>
      <c r="D19" s="390"/>
      <c r="E19" s="390"/>
      <c r="F19" s="390"/>
      <c r="G19" s="390"/>
      <c r="H19" s="390"/>
      <c r="I19" s="394" t="s">
        <v>524</v>
      </c>
      <c r="J19" s="390"/>
      <c r="K19" s="390"/>
      <c r="L19" s="390"/>
      <c r="M19" s="390"/>
      <c r="N19" s="405" t="s">
        <v>524</v>
      </c>
    </row>
    <row r="20" spans="1:14" ht="16.2">
      <c r="A20" s="396" t="s">
        <v>527</v>
      </c>
      <c r="B20" s="390"/>
      <c r="C20" s="390"/>
      <c r="D20" s="390"/>
      <c r="E20" s="390"/>
      <c r="F20" s="390"/>
      <c r="G20" s="390"/>
      <c r="H20" s="390"/>
      <c r="I20" s="394" t="s">
        <v>524</v>
      </c>
      <c r="J20" s="390"/>
      <c r="K20" s="390"/>
      <c r="L20" s="390"/>
      <c r="M20" s="390"/>
      <c r="N20" s="405" t="s">
        <v>524</v>
      </c>
    </row>
    <row r="21" spans="1:14" ht="16.2">
      <c r="A21" s="396" t="s">
        <v>504</v>
      </c>
      <c r="B21" s="390"/>
      <c r="C21" s="390"/>
      <c r="D21" s="390"/>
      <c r="E21" s="390"/>
      <c r="F21" s="390"/>
      <c r="G21" s="390"/>
      <c r="H21" s="390"/>
      <c r="I21" s="392">
        <v>54</v>
      </c>
      <c r="J21" s="390"/>
      <c r="K21" s="390"/>
      <c r="L21" s="390"/>
      <c r="M21" s="390"/>
      <c r="N21" s="404">
        <v>54</v>
      </c>
    </row>
    <row r="22" spans="1:14" ht="16.2">
      <c r="A22" s="396" t="s">
        <v>528</v>
      </c>
      <c r="B22" s="390"/>
      <c r="C22" s="390"/>
      <c r="D22" s="390"/>
      <c r="E22" s="390"/>
      <c r="F22" s="390"/>
      <c r="G22" s="390"/>
      <c r="H22" s="390"/>
      <c r="I22" s="392">
        <v>144</v>
      </c>
      <c r="J22" s="390"/>
      <c r="K22" s="390"/>
      <c r="L22" s="390"/>
      <c r="M22" s="390"/>
      <c r="N22" s="404">
        <v>144</v>
      </c>
    </row>
    <row r="23" spans="1:14" ht="16.2">
      <c r="A23" s="396" t="s">
        <v>529</v>
      </c>
      <c r="B23" s="390"/>
      <c r="C23" s="390"/>
      <c r="D23" s="390"/>
      <c r="E23" s="390"/>
      <c r="F23" s="390"/>
      <c r="G23" s="390"/>
      <c r="H23" s="390"/>
      <c r="I23" s="392">
        <v>54</v>
      </c>
      <c r="J23" s="390"/>
      <c r="K23" s="390"/>
      <c r="L23" s="390"/>
      <c r="M23" s="390"/>
      <c r="N23" s="404">
        <v>54</v>
      </c>
    </row>
    <row r="24" spans="1:14" ht="16.2">
      <c r="A24" s="396" t="s">
        <v>530</v>
      </c>
      <c r="B24" s="390"/>
      <c r="C24" s="390"/>
      <c r="D24" s="390"/>
      <c r="E24" s="390"/>
      <c r="F24" s="390"/>
      <c r="G24" s="390"/>
      <c r="H24" s="390"/>
      <c r="I24" s="392">
        <v>14</v>
      </c>
      <c r="J24" s="390"/>
      <c r="K24" s="390"/>
      <c r="L24" s="390"/>
      <c r="M24" s="390"/>
      <c r="N24" s="404">
        <v>14</v>
      </c>
    </row>
    <row r="25" spans="1:14" ht="16.2">
      <c r="A25" s="396" t="s">
        <v>531</v>
      </c>
      <c r="B25" s="390"/>
      <c r="C25" s="390"/>
      <c r="D25" s="390"/>
      <c r="E25" s="390"/>
      <c r="F25" s="390"/>
      <c r="G25" s="390"/>
      <c r="H25" s="390"/>
      <c r="I25" s="392" t="s">
        <v>524</v>
      </c>
      <c r="J25" s="390"/>
      <c r="K25" s="390"/>
      <c r="L25" s="390"/>
      <c r="M25" s="390"/>
      <c r="N25" s="404" t="s">
        <v>524</v>
      </c>
    </row>
    <row r="26" spans="1:14" ht="16.2">
      <c r="A26" s="396" t="s">
        <v>532</v>
      </c>
      <c r="B26" s="390"/>
      <c r="C26" s="390"/>
      <c r="D26" s="390"/>
      <c r="E26" s="390"/>
      <c r="F26" s="390"/>
      <c r="G26" s="390"/>
      <c r="H26" s="390"/>
      <c r="I26" s="392" t="s">
        <v>524</v>
      </c>
      <c r="J26" s="390"/>
      <c r="K26" s="390"/>
      <c r="L26" s="390"/>
      <c r="M26" s="390"/>
      <c r="N26" s="404" t="s">
        <v>524</v>
      </c>
    </row>
    <row r="27" spans="1:14" ht="16.2">
      <c r="A27" s="396" t="s">
        <v>533</v>
      </c>
      <c r="B27" s="390"/>
      <c r="C27" s="390"/>
      <c r="D27" s="390"/>
      <c r="E27" s="390"/>
      <c r="F27" s="390"/>
      <c r="G27" s="390"/>
      <c r="H27" s="390"/>
      <c r="I27" s="392" t="s">
        <v>524</v>
      </c>
      <c r="J27" s="390"/>
      <c r="K27" s="390"/>
      <c r="L27" s="390"/>
      <c r="M27" s="390"/>
      <c r="N27" s="404" t="s">
        <v>524</v>
      </c>
    </row>
    <row r="28" spans="1:14" ht="16.2">
      <c r="A28" s="396" t="s">
        <v>534</v>
      </c>
      <c r="B28" s="390"/>
      <c r="C28" s="390"/>
      <c r="D28" s="390"/>
      <c r="E28" s="390"/>
      <c r="F28" s="390"/>
      <c r="G28" s="390"/>
      <c r="H28" s="390"/>
      <c r="I28" s="392">
        <v>14</v>
      </c>
      <c r="J28" s="390"/>
      <c r="K28" s="390"/>
      <c r="L28" s="390"/>
      <c r="M28" s="390"/>
      <c r="N28" s="404">
        <v>14</v>
      </c>
    </row>
    <row r="29" spans="1:14" ht="16.2">
      <c r="A29" s="396" t="s">
        <v>535</v>
      </c>
      <c r="B29" s="390"/>
      <c r="C29" s="390"/>
      <c r="D29" s="390"/>
      <c r="E29" s="390"/>
      <c r="F29" s="390"/>
      <c r="G29" s="390"/>
      <c r="H29" s="390"/>
      <c r="I29" s="392">
        <v>144</v>
      </c>
      <c r="J29" s="390"/>
      <c r="K29" s="390"/>
      <c r="L29" s="390"/>
      <c r="M29" s="390"/>
      <c r="N29" s="404">
        <v>144</v>
      </c>
    </row>
    <row r="30" spans="1:14" ht="16.2">
      <c r="A30" s="396" t="s">
        <v>536</v>
      </c>
      <c r="B30" s="390"/>
      <c r="C30" s="390"/>
      <c r="D30" s="390"/>
      <c r="E30" s="390"/>
      <c r="F30" s="390"/>
      <c r="G30" s="390"/>
      <c r="H30" s="390"/>
      <c r="I30" s="392">
        <v>104</v>
      </c>
      <c r="J30" s="390"/>
      <c r="K30" s="390"/>
      <c r="L30" s="390"/>
      <c r="M30" s="390"/>
      <c r="N30" s="404">
        <v>104</v>
      </c>
    </row>
    <row r="31" spans="1:14" ht="16.2">
      <c r="A31" s="397" t="s">
        <v>537</v>
      </c>
      <c r="B31" s="390"/>
      <c r="C31" s="390"/>
      <c r="D31" s="390"/>
      <c r="E31" s="390"/>
      <c r="F31" s="390"/>
      <c r="G31" s="390"/>
      <c r="H31" s="390"/>
      <c r="I31" s="395">
        <v>21</v>
      </c>
      <c r="J31" s="390"/>
      <c r="K31" s="390"/>
      <c r="L31" s="390"/>
      <c r="M31" s="390"/>
      <c r="N31" s="404">
        <v>21</v>
      </c>
    </row>
    <row r="32" spans="1:14" ht="16.2">
      <c r="A32" s="397" t="s">
        <v>538</v>
      </c>
      <c r="B32" s="390"/>
      <c r="C32" s="390"/>
      <c r="D32" s="390"/>
      <c r="E32" s="390"/>
      <c r="F32" s="390"/>
      <c r="G32" s="390"/>
      <c r="H32" s="390"/>
      <c r="I32" s="395">
        <v>5</v>
      </c>
      <c r="J32" s="390"/>
      <c r="K32" s="390"/>
      <c r="L32" s="390"/>
      <c r="M32" s="390"/>
      <c r="N32" s="404">
        <v>5</v>
      </c>
    </row>
    <row r="33" spans="1:14" ht="16.2">
      <c r="A33" s="397" t="s">
        <v>539</v>
      </c>
      <c r="B33" s="390"/>
      <c r="C33" s="390"/>
      <c r="D33" s="390"/>
      <c r="E33" s="390"/>
      <c r="F33" s="390"/>
      <c r="G33" s="390"/>
      <c r="H33" s="390"/>
      <c r="I33" s="395">
        <v>11</v>
      </c>
      <c r="J33" s="390"/>
      <c r="K33" s="390"/>
      <c r="L33" s="390"/>
      <c r="M33" s="390"/>
      <c r="N33" s="404">
        <v>11</v>
      </c>
    </row>
    <row r="34" spans="1:14" ht="16.2">
      <c r="A34" s="397" t="s">
        <v>540</v>
      </c>
      <c r="B34" s="390"/>
      <c r="C34" s="390"/>
      <c r="D34" s="390"/>
      <c r="E34" s="390"/>
      <c r="F34" s="390"/>
      <c r="G34" s="390"/>
      <c r="H34" s="390"/>
      <c r="I34" s="395">
        <v>24</v>
      </c>
      <c r="J34" s="390"/>
      <c r="K34" s="390"/>
      <c r="L34" s="390"/>
      <c r="M34" s="390"/>
      <c r="N34" s="404">
        <v>24</v>
      </c>
    </row>
    <row r="35" spans="1:14" ht="16.2">
      <c r="A35" s="396" t="s">
        <v>541</v>
      </c>
      <c r="B35" s="390"/>
      <c r="C35" s="390"/>
      <c r="D35" s="390"/>
      <c r="E35" s="390"/>
      <c r="F35" s="390"/>
      <c r="G35" s="390"/>
      <c r="H35" s="390"/>
      <c r="I35" s="392">
        <v>1</v>
      </c>
      <c r="J35" s="390"/>
      <c r="K35" s="390"/>
      <c r="L35" s="390"/>
      <c r="M35" s="390"/>
      <c r="N35" s="404">
        <v>1</v>
      </c>
    </row>
    <row r="36" spans="1:14" ht="16.2">
      <c r="A36" s="396" t="s">
        <v>542</v>
      </c>
      <c r="B36" s="390"/>
      <c r="C36" s="390"/>
      <c r="D36" s="390"/>
      <c r="E36" s="390"/>
      <c r="F36" s="390"/>
      <c r="G36" s="390"/>
      <c r="H36" s="390"/>
      <c r="I36" s="392" t="s">
        <v>524</v>
      </c>
      <c r="J36" s="390"/>
      <c r="K36" s="390"/>
      <c r="L36" s="390"/>
      <c r="M36" s="390"/>
      <c r="N36" s="404" t="s">
        <v>524</v>
      </c>
    </row>
    <row r="37" spans="1:14" ht="16.2">
      <c r="A37" s="396" t="s">
        <v>543</v>
      </c>
      <c r="B37" s="390"/>
      <c r="C37" s="390"/>
      <c r="D37" s="390"/>
      <c r="E37" s="390"/>
      <c r="F37" s="390"/>
      <c r="G37" s="390"/>
      <c r="H37" s="390"/>
      <c r="I37" s="393" t="s">
        <v>524</v>
      </c>
      <c r="J37" s="390"/>
      <c r="K37" s="390"/>
      <c r="L37" s="390"/>
      <c r="M37" s="390"/>
      <c r="N37" s="380" t="s">
        <v>524</v>
      </c>
    </row>
    <row r="38" spans="1:14" ht="16.2">
      <c r="A38" s="396" t="s">
        <v>505</v>
      </c>
      <c r="B38" s="390"/>
      <c r="C38" s="390"/>
      <c r="D38" s="390"/>
      <c r="E38" s="390"/>
      <c r="F38" s="390"/>
      <c r="G38" s="390"/>
      <c r="H38" s="390"/>
      <c r="I38" s="393">
        <v>1</v>
      </c>
      <c r="J38" s="390"/>
      <c r="K38" s="390"/>
      <c r="L38" s="390"/>
      <c r="M38" s="390"/>
      <c r="N38" s="380">
        <v>1</v>
      </c>
    </row>
    <row r="39" spans="1:14" ht="16.2">
      <c r="A39" s="396" t="s">
        <v>544</v>
      </c>
      <c r="B39" s="390"/>
      <c r="C39" s="390"/>
      <c r="D39" s="390"/>
      <c r="E39" s="390"/>
      <c r="F39" s="390"/>
      <c r="G39" s="390"/>
      <c r="H39" s="390"/>
      <c r="I39" s="393">
        <v>26</v>
      </c>
      <c r="J39" s="390"/>
      <c r="K39" s="390"/>
      <c r="L39" s="390"/>
      <c r="M39" s="390"/>
      <c r="N39" s="380">
        <v>26</v>
      </c>
    </row>
    <row r="40" spans="1:14" ht="16.2">
      <c r="A40" s="396" t="s">
        <v>545</v>
      </c>
      <c r="B40" s="390"/>
      <c r="C40" s="390"/>
      <c r="D40" s="390"/>
      <c r="E40" s="390"/>
      <c r="F40" s="390"/>
      <c r="G40" s="390"/>
      <c r="H40" s="390"/>
      <c r="I40" s="393">
        <v>75</v>
      </c>
      <c r="J40" s="390"/>
      <c r="K40" s="390"/>
      <c r="L40" s="390"/>
      <c r="M40" s="390"/>
      <c r="N40" s="380">
        <v>75</v>
      </c>
    </row>
    <row r="41" spans="1:14" ht="16.2">
      <c r="A41" s="396" t="s">
        <v>546</v>
      </c>
      <c r="B41" s="390"/>
      <c r="C41" s="390"/>
      <c r="D41" s="390"/>
      <c r="E41" s="390"/>
      <c r="F41" s="390"/>
      <c r="G41" s="390"/>
      <c r="H41" s="390"/>
      <c r="I41" s="393">
        <v>12</v>
      </c>
      <c r="J41" s="390"/>
      <c r="K41" s="390"/>
      <c r="L41" s="390"/>
      <c r="M41" s="390"/>
      <c r="N41" s="380">
        <v>12</v>
      </c>
    </row>
    <row r="42" spans="1:14" ht="16.2">
      <c r="A42" s="396" t="s">
        <v>547</v>
      </c>
      <c r="B42" s="390"/>
      <c r="C42" s="390"/>
      <c r="D42" s="390"/>
      <c r="E42" s="390"/>
      <c r="F42" s="390"/>
      <c r="G42" s="390"/>
      <c r="H42" s="390"/>
      <c r="I42" s="393">
        <v>8</v>
      </c>
      <c r="J42" s="390"/>
      <c r="K42" s="390"/>
      <c r="L42" s="390"/>
      <c r="M42" s="390"/>
      <c r="N42" s="380">
        <v>8</v>
      </c>
    </row>
    <row r="43" spans="1:14" ht="16.2">
      <c r="A43" s="396" t="s">
        <v>548</v>
      </c>
      <c r="B43" s="390"/>
      <c r="C43" s="390"/>
      <c r="D43" s="390"/>
      <c r="E43" s="390"/>
      <c r="F43" s="390"/>
      <c r="G43" s="390"/>
      <c r="H43" s="390"/>
      <c r="I43" s="393">
        <v>28</v>
      </c>
      <c r="J43" s="390"/>
      <c r="K43" s="390"/>
      <c r="L43" s="390"/>
      <c r="M43" s="390"/>
      <c r="N43" s="380">
        <v>28</v>
      </c>
    </row>
    <row r="44" spans="1:14">
      <c r="A44" s="398" t="s">
        <v>549</v>
      </c>
      <c r="B44" s="390"/>
      <c r="C44" s="390"/>
      <c r="D44" s="390"/>
      <c r="E44" s="390"/>
      <c r="F44" s="390"/>
      <c r="G44" s="390"/>
      <c r="H44" s="390"/>
      <c r="I44" s="393">
        <v>1</v>
      </c>
      <c r="J44" s="390"/>
      <c r="K44" s="390"/>
      <c r="L44" s="390"/>
      <c r="M44" s="390"/>
      <c r="N44" s="380">
        <v>1</v>
      </c>
    </row>
    <row r="45" spans="1:14">
      <c r="A45" s="398" t="s">
        <v>550</v>
      </c>
      <c r="B45" s="390"/>
      <c r="C45" s="390"/>
      <c r="D45" s="390"/>
      <c r="E45" s="390"/>
      <c r="F45" s="390"/>
      <c r="G45" s="390"/>
      <c r="H45" s="390"/>
      <c r="I45" s="393" t="s">
        <v>524</v>
      </c>
      <c r="J45" s="390"/>
      <c r="K45" s="390"/>
      <c r="L45" s="390"/>
      <c r="M45" s="390"/>
      <c r="N45" s="380" t="s">
        <v>524</v>
      </c>
    </row>
    <row r="46" spans="1:14">
      <c r="A46" s="398" t="s">
        <v>551</v>
      </c>
      <c r="B46" s="390"/>
      <c r="C46" s="390"/>
      <c r="D46" s="390"/>
      <c r="E46" s="390"/>
      <c r="F46" s="390"/>
      <c r="G46" s="390"/>
      <c r="H46" s="390"/>
      <c r="I46" s="393">
        <v>24</v>
      </c>
      <c r="J46" s="390"/>
      <c r="K46" s="390"/>
      <c r="L46" s="390"/>
      <c r="M46" s="390"/>
      <c r="N46" s="380">
        <v>24</v>
      </c>
    </row>
    <row r="47" spans="1:14">
      <c r="A47" s="398" t="s">
        <v>552</v>
      </c>
      <c r="B47" s="390"/>
      <c r="C47" s="390"/>
      <c r="D47" s="390"/>
      <c r="E47" s="390"/>
      <c r="F47" s="390"/>
      <c r="G47" s="390"/>
      <c r="H47" s="390"/>
      <c r="I47" s="393" t="s">
        <v>524</v>
      </c>
      <c r="J47" s="390"/>
      <c r="K47" s="390"/>
      <c r="L47" s="390"/>
      <c r="M47" s="390"/>
      <c r="N47" s="380" t="s">
        <v>524</v>
      </c>
    </row>
    <row r="48" spans="1:14">
      <c r="A48" s="398" t="s">
        <v>553</v>
      </c>
      <c r="B48" s="390"/>
      <c r="C48" s="390"/>
      <c r="D48" s="390"/>
      <c r="E48" s="390"/>
      <c r="F48" s="390"/>
      <c r="G48" s="390"/>
      <c r="H48" s="390"/>
      <c r="I48" s="393">
        <v>1</v>
      </c>
      <c r="J48" s="390"/>
      <c r="K48" s="390"/>
      <c r="L48" s="390"/>
      <c r="M48" s="390"/>
      <c r="N48" s="380">
        <v>1</v>
      </c>
    </row>
    <row r="49" spans="1:14" ht="16.2">
      <c r="A49" s="396" t="s">
        <v>554</v>
      </c>
      <c r="B49" s="390"/>
      <c r="C49" s="390"/>
      <c r="D49" s="390"/>
      <c r="E49" s="390"/>
      <c r="F49" s="390"/>
      <c r="G49" s="390"/>
      <c r="H49" s="390"/>
      <c r="I49" s="392">
        <v>144</v>
      </c>
      <c r="J49" s="390"/>
      <c r="K49" s="390"/>
      <c r="L49" s="390"/>
      <c r="M49" s="390"/>
      <c r="N49" s="404">
        <v>144</v>
      </c>
    </row>
    <row r="50" spans="1:14" ht="16.2">
      <c r="A50" s="396" t="s">
        <v>555</v>
      </c>
      <c r="B50" s="390"/>
      <c r="C50" s="390"/>
      <c r="D50" s="390"/>
      <c r="E50" s="390"/>
      <c r="F50" s="390"/>
      <c r="G50" s="390"/>
      <c r="H50" s="390"/>
      <c r="I50" s="393">
        <v>144</v>
      </c>
      <c r="J50" s="390"/>
      <c r="K50" s="390"/>
      <c r="L50" s="390"/>
      <c r="M50" s="390"/>
      <c r="N50" s="380">
        <v>144</v>
      </c>
    </row>
    <row r="51" spans="1:14" ht="16.2">
      <c r="A51" s="396" t="s">
        <v>556</v>
      </c>
      <c r="B51" s="390"/>
      <c r="C51" s="390"/>
      <c r="D51" s="390"/>
      <c r="E51" s="390"/>
      <c r="F51" s="390"/>
      <c r="G51" s="390"/>
      <c r="H51" s="390"/>
      <c r="I51" s="393">
        <v>81</v>
      </c>
      <c r="J51" s="390"/>
      <c r="K51" s="390"/>
      <c r="L51" s="390"/>
      <c r="M51" s="390"/>
      <c r="N51" s="380">
        <v>81</v>
      </c>
    </row>
    <row r="52" spans="1:14" ht="16.2">
      <c r="A52" s="396" t="s">
        <v>557</v>
      </c>
      <c r="B52" s="390"/>
      <c r="C52" s="390"/>
      <c r="D52" s="390"/>
      <c r="E52" s="390"/>
      <c r="F52" s="390"/>
      <c r="G52" s="390"/>
      <c r="H52" s="390"/>
      <c r="I52" s="392">
        <v>144</v>
      </c>
      <c r="J52" s="390"/>
      <c r="K52" s="390"/>
      <c r="L52" s="390"/>
      <c r="M52" s="390"/>
      <c r="N52" s="404">
        <v>144</v>
      </c>
    </row>
    <row r="53" spans="1:14" ht="16.2">
      <c r="A53" s="396" t="s">
        <v>558</v>
      </c>
      <c r="B53" s="390"/>
      <c r="C53" s="390"/>
      <c r="D53" s="390"/>
      <c r="E53" s="390"/>
      <c r="F53" s="390"/>
      <c r="G53" s="390"/>
      <c r="H53" s="390"/>
      <c r="I53" s="392">
        <v>144</v>
      </c>
      <c r="J53" s="390"/>
      <c r="K53" s="390"/>
      <c r="L53" s="390"/>
      <c r="M53" s="390"/>
      <c r="N53" s="404">
        <v>144</v>
      </c>
    </row>
    <row r="54" spans="1:14" ht="16.2">
      <c r="A54" s="396" t="s">
        <v>559</v>
      </c>
      <c r="B54" s="390"/>
      <c r="C54" s="390"/>
      <c r="D54" s="390"/>
      <c r="E54" s="390"/>
      <c r="F54" s="390"/>
      <c r="G54" s="390"/>
      <c r="H54" s="390"/>
      <c r="I54" s="393">
        <v>1</v>
      </c>
      <c r="J54" s="390"/>
      <c r="K54" s="390"/>
      <c r="L54" s="390"/>
      <c r="M54" s="390"/>
      <c r="N54" s="380">
        <v>1</v>
      </c>
    </row>
    <row r="55" spans="1:14" ht="16.2">
      <c r="A55" s="396" t="s">
        <v>560</v>
      </c>
      <c r="B55" s="390"/>
      <c r="C55" s="390"/>
      <c r="D55" s="390"/>
      <c r="E55" s="390"/>
      <c r="F55" s="390"/>
      <c r="G55" s="390"/>
      <c r="H55" s="390"/>
      <c r="I55" s="392">
        <v>1</v>
      </c>
      <c r="J55" s="390"/>
      <c r="K55" s="390"/>
      <c r="L55" s="390"/>
      <c r="M55" s="390"/>
      <c r="N55" s="404">
        <v>1</v>
      </c>
    </row>
    <row r="56" spans="1:14" ht="16.2">
      <c r="A56" s="396" t="s">
        <v>561</v>
      </c>
      <c r="B56" s="390"/>
      <c r="C56" s="390"/>
      <c r="D56" s="390"/>
      <c r="E56" s="390"/>
      <c r="F56" s="390"/>
      <c r="G56" s="390"/>
      <c r="H56" s="390"/>
      <c r="I56" s="392">
        <v>1</v>
      </c>
      <c r="J56" s="390"/>
      <c r="K56" s="390"/>
      <c r="L56" s="390"/>
      <c r="M56" s="390"/>
      <c r="N56" s="404">
        <v>1</v>
      </c>
    </row>
    <row r="57" spans="1:14" ht="16.2">
      <c r="A57" s="396" t="s">
        <v>562</v>
      </c>
      <c r="B57" s="390"/>
      <c r="C57" s="390"/>
      <c r="D57" s="390"/>
      <c r="E57" s="390"/>
      <c r="F57" s="390"/>
      <c r="G57" s="390"/>
      <c r="H57" s="390"/>
      <c r="I57" s="392">
        <v>60</v>
      </c>
      <c r="J57" s="390"/>
      <c r="K57" s="390"/>
      <c r="L57" s="390"/>
      <c r="M57" s="390"/>
      <c r="N57" s="404">
        <v>60</v>
      </c>
    </row>
    <row r="58" spans="1:14" ht="16.2">
      <c r="A58" s="396" t="s">
        <v>506</v>
      </c>
      <c r="B58" s="390"/>
      <c r="C58" s="390"/>
      <c r="D58" s="390"/>
      <c r="E58" s="390"/>
      <c r="F58" s="390"/>
      <c r="G58" s="390"/>
      <c r="H58" s="390"/>
      <c r="I58" s="393">
        <v>94</v>
      </c>
      <c r="J58" s="390"/>
      <c r="K58" s="390"/>
      <c r="L58" s="390"/>
      <c r="M58" s="390"/>
      <c r="N58" s="380">
        <v>94</v>
      </c>
    </row>
    <row r="59" spans="1:14" ht="16.2">
      <c r="A59" s="396" t="s">
        <v>507</v>
      </c>
      <c r="B59" s="390"/>
      <c r="C59" s="390"/>
      <c r="D59" s="390"/>
      <c r="E59" s="390"/>
      <c r="F59" s="390"/>
      <c r="G59" s="390"/>
      <c r="H59" s="390"/>
      <c r="I59" s="393">
        <v>1</v>
      </c>
      <c r="J59" s="390"/>
      <c r="K59" s="390"/>
      <c r="L59" s="390"/>
      <c r="M59" s="390"/>
      <c r="N59" s="380">
        <v>1</v>
      </c>
    </row>
    <row r="62" spans="1:14" ht="15.6">
      <c r="A62" s="50" t="s">
        <v>33</v>
      </c>
      <c r="B62" s="51" t="s">
        <v>3</v>
      </c>
      <c r="C62" s="51" t="s">
        <v>4</v>
      </c>
      <c r="D62" s="51" t="s">
        <v>5</v>
      </c>
      <c r="E62" s="51" t="s">
        <v>6</v>
      </c>
      <c r="F62" s="51" t="s">
        <v>7</v>
      </c>
      <c r="G62" s="51" t="s">
        <v>8</v>
      </c>
      <c r="H62" s="51" t="s">
        <v>9</v>
      </c>
      <c r="I62" s="51" t="s">
        <v>10</v>
      </c>
      <c r="J62" s="51" t="s">
        <v>11</v>
      </c>
      <c r="K62" s="51" t="s">
        <v>12</v>
      </c>
      <c r="L62" s="51" t="s">
        <v>13</v>
      </c>
      <c r="M62" s="51" t="s">
        <v>14</v>
      </c>
      <c r="N62" s="399"/>
    </row>
    <row r="63" spans="1:14" ht="15.6">
      <c r="A63" s="456" t="s">
        <v>15</v>
      </c>
      <c r="B63" s="453"/>
      <c r="C63" s="453"/>
      <c r="D63" s="453"/>
      <c r="E63" s="453"/>
      <c r="F63" s="453"/>
      <c r="G63" s="453"/>
      <c r="H63" s="453"/>
      <c r="I63" s="453"/>
      <c r="J63" s="453"/>
      <c r="K63" s="453"/>
      <c r="L63" s="453"/>
      <c r="M63" s="453"/>
      <c r="N63" s="400"/>
    </row>
    <row r="64" spans="1:14">
      <c r="A64" s="34" t="s">
        <v>76</v>
      </c>
      <c r="B64" s="52">
        <v>143.68729641693812</v>
      </c>
      <c r="C64" s="52">
        <v>149.43287225386493</v>
      </c>
      <c r="D64" s="52">
        <v>147.66617320503332</v>
      </c>
      <c r="E64" s="52">
        <v>146</v>
      </c>
      <c r="F64" s="52">
        <v>150</v>
      </c>
      <c r="G64" s="52">
        <v>163</v>
      </c>
      <c r="H64" s="52">
        <v>215</v>
      </c>
      <c r="I64" s="53">
        <v>249</v>
      </c>
      <c r="J64" s="54"/>
      <c r="K64" s="54"/>
      <c r="L64" s="54"/>
      <c r="M64" s="54"/>
      <c r="N64" s="380">
        <v>1</v>
      </c>
    </row>
    <row r="65" spans="1:14">
      <c r="A65" s="55" t="s">
        <v>77</v>
      </c>
      <c r="B65" s="52"/>
      <c r="C65" s="52"/>
      <c r="D65" s="52"/>
      <c r="E65" s="52"/>
      <c r="F65" s="52"/>
      <c r="G65" s="52"/>
      <c r="H65" s="52"/>
      <c r="I65" s="53"/>
      <c r="J65" s="54"/>
      <c r="K65" s="54"/>
      <c r="L65" s="54"/>
      <c r="M65" s="54"/>
      <c r="N65" s="380">
        <v>1</v>
      </c>
    </row>
    <row r="66" spans="1:14">
      <c r="A66" s="55" t="s">
        <v>78</v>
      </c>
      <c r="B66" s="52"/>
      <c r="C66" s="52"/>
      <c r="D66" s="52"/>
      <c r="E66" s="52"/>
      <c r="F66" s="52"/>
      <c r="G66" s="52"/>
      <c r="H66" s="52"/>
      <c r="I66" s="53"/>
      <c r="J66" s="54"/>
      <c r="K66" s="54"/>
      <c r="L66" s="54"/>
      <c r="M66" s="54"/>
      <c r="N66" s="380">
        <v>1</v>
      </c>
    </row>
    <row r="67" spans="1:14">
      <c r="A67" s="55" t="s">
        <v>79</v>
      </c>
      <c r="B67" s="52"/>
      <c r="C67" s="52"/>
      <c r="D67" s="52"/>
      <c r="E67" s="52"/>
      <c r="F67" s="52"/>
      <c r="G67" s="52"/>
      <c r="H67" s="52"/>
      <c r="I67" s="53"/>
      <c r="J67" s="54"/>
      <c r="K67" s="54"/>
      <c r="L67" s="54"/>
      <c r="M67" s="54"/>
      <c r="N67" s="380">
        <v>1</v>
      </c>
    </row>
    <row r="68" spans="1:14" ht="21">
      <c r="A68" s="34" t="s">
        <v>80</v>
      </c>
      <c r="B68" s="56" t="s">
        <v>81</v>
      </c>
      <c r="C68" s="56" t="s">
        <v>81</v>
      </c>
      <c r="D68" s="56" t="s">
        <v>81</v>
      </c>
      <c r="E68" s="56" t="s">
        <v>81</v>
      </c>
      <c r="F68" s="56" t="s">
        <v>81</v>
      </c>
      <c r="G68" s="56" t="s">
        <v>81</v>
      </c>
      <c r="H68" s="56" t="s">
        <v>81</v>
      </c>
      <c r="I68" s="56">
        <v>294</v>
      </c>
      <c r="J68" s="56"/>
      <c r="K68" s="56"/>
      <c r="L68" s="56"/>
      <c r="M68" s="56"/>
      <c r="N68" s="380">
        <v>1</v>
      </c>
    </row>
    <row r="69" spans="1:14">
      <c r="A69" s="55" t="s">
        <v>82</v>
      </c>
      <c r="B69" s="52"/>
      <c r="C69" s="52"/>
      <c r="D69" s="52"/>
      <c r="E69" s="52"/>
      <c r="F69" s="52"/>
      <c r="G69" s="52"/>
      <c r="H69" s="52"/>
      <c r="I69" s="53"/>
      <c r="J69" s="54"/>
      <c r="K69" s="54"/>
      <c r="L69" s="54"/>
      <c r="M69" s="54"/>
      <c r="N69" s="380">
        <v>1</v>
      </c>
    </row>
    <row r="70" spans="1:14">
      <c r="A70" s="57" t="s">
        <v>83</v>
      </c>
      <c r="B70" s="58"/>
      <c r="C70" s="58"/>
      <c r="D70" s="58"/>
      <c r="E70" s="58"/>
      <c r="F70" s="58"/>
      <c r="G70" s="58"/>
      <c r="H70" s="58"/>
      <c r="I70" s="59">
        <v>115</v>
      </c>
      <c r="J70" s="60"/>
      <c r="K70" s="60"/>
      <c r="L70" s="60"/>
      <c r="M70" s="60"/>
      <c r="N70" s="380">
        <v>1</v>
      </c>
    </row>
    <row r="71" spans="1:14">
      <c r="A71" s="61"/>
      <c r="B71" s="62"/>
      <c r="C71" s="62"/>
      <c r="D71" s="62"/>
      <c r="E71" s="62"/>
      <c r="F71" s="62"/>
      <c r="G71" s="62"/>
      <c r="H71" s="62"/>
      <c r="I71" s="62"/>
      <c r="J71" s="63"/>
      <c r="K71" s="63"/>
      <c r="L71" s="63"/>
      <c r="M71" s="64"/>
      <c r="N71" s="380">
        <v>1</v>
      </c>
    </row>
    <row r="72" spans="1:14">
      <c r="A72" s="65" t="s">
        <v>84</v>
      </c>
      <c r="B72" s="66">
        <v>54.460227272727273</v>
      </c>
      <c r="C72" s="66">
        <v>58.892441860465119</v>
      </c>
      <c r="D72" s="66">
        <v>61.138972809667671</v>
      </c>
      <c r="E72" s="66">
        <v>66</v>
      </c>
      <c r="F72" s="66">
        <v>53</v>
      </c>
      <c r="G72" s="66">
        <v>63</v>
      </c>
      <c r="H72" s="66"/>
      <c r="I72" s="67">
        <v>167</v>
      </c>
      <c r="J72" s="67"/>
      <c r="K72" s="67"/>
      <c r="L72" s="68"/>
      <c r="M72" s="68"/>
      <c r="N72" s="380">
        <v>1</v>
      </c>
    </row>
    <row r="73" spans="1:14">
      <c r="A73" s="69" t="s">
        <v>85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70"/>
      <c r="M73" s="70"/>
      <c r="N73" s="380">
        <v>1</v>
      </c>
    </row>
    <row r="74" spans="1:14">
      <c r="A74" s="71" t="s">
        <v>86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3"/>
      <c r="M74" s="73"/>
      <c r="N74" s="380">
        <v>1</v>
      </c>
    </row>
    <row r="75" spans="1:14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3"/>
      <c r="M75" s="64"/>
      <c r="N75" s="380">
        <v>1</v>
      </c>
    </row>
    <row r="76" spans="1:14">
      <c r="A76" s="65" t="s">
        <v>87</v>
      </c>
      <c r="B76" s="66" t="s">
        <v>88</v>
      </c>
      <c r="C76" s="66" t="s">
        <v>88</v>
      </c>
      <c r="D76" s="66" t="s">
        <v>88</v>
      </c>
      <c r="E76" s="66" t="s">
        <v>88</v>
      </c>
      <c r="F76" s="66" t="s">
        <v>88</v>
      </c>
      <c r="G76" s="66" t="s">
        <v>88</v>
      </c>
      <c r="H76" s="66" t="s">
        <v>88</v>
      </c>
      <c r="I76" s="66" t="s">
        <v>88</v>
      </c>
      <c r="J76" s="66" t="s">
        <v>88</v>
      </c>
      <c r="K76" s="66" t="s">
        <v>88</v>
      </c>
      <c r="L76" s="66" t="s">
        <v>88</v>
      </c>
      <c r="M76" s="66" t="s">
        <v>88</v>
      </c>
      <c r="N76" s="380">
        <v>1</v>
      </c>
    </row>
    <row r="77" spans="1:14" ht="16.2">
      <c r="A77" s="402" t="s">
        <v>564</v>
      </c>
      <c r="B77" s="403"/>
      <c r="C77" s="66"/>
      <c r="D77" s="66"/>
      <c r="E77" s="66"/>
      <c r="F77" s="66"/>
      <c r="G77" s="66"/>
      <c r="H77" s="66"/>
      <c r="I77" s="403">
        <v>102</v>
      </c>
      <c r="J77" s="66"/>
      <c r="K77" s="66"/>
      <c r="L77" s="66"/>
      <c r="M77" s="66"/>
      <c r="N77" s="380">
        <v>1</v>
      </c>
    </row>
    <row r="78" spans="1:14" ht="16.2">
      <c r="A78" s="402" t="s">
        <v>565</v>
      </c>
      <c r="B78" s="403"/>
      <c r="C78" s="66"/>
      <c r="D78" s="66"/>
      <c r="E78" s="66"/>
      <c r="F78" s="66"/>
      <c r="G78" s="66"/>
      <c r="H78" s="66"/>
      <c r="I78" s="403">
        <v>1</v>
      </c>
      <c r="J78" s="66"/>
      <c r="K78" s="66"/>
      <c r="L78" s="66"/>
      <c r="M78" s="66"/>
      <c r="N78" s="380">
        <v>1</v>
      </c>
    </row>
    <row r="79" spans="1:14" ht="15.6">
      <c r="A79" s="453" t="s">
        <v>89</v>
      </c>
      <c r="B79" s="453"/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380">
        <v>1</v>
      </c>
    </row>
    <row r="80" spans="1:14">
      <c r="A80" s="34" t="s">
        <v>90</v>
      </c>
      <c r="B80" s="74"/>
      <c r="C80" s="74"/>
      <c r="D80" s="75"/>
      <c r="E80" s="75"/>
      <c r="F80" s="75"/>
      <c r="G80" s="75">
        <v>10</v>
      </c>
      <c r="H80" s="75"/>
      <c r="I80" s="76"/>
      <c r="J80" s="76"/>
      <c r="K80" s="76"/>
      <c r="L80" s="76"/>
      <c r="M80" s="76"/>
      <c r="N80" s="380">
        <v>1</v>
      </c>
    </row>
    <row r="81" spans="1:14" ht="18">
      <c r="A81" s="77" t="s">
        <v>91</v>
      </c>
      <c r="B81" s="78"/>
      <c r="C81" s="78"/>
      <c r="D81" s="78"/>
      <c r="E81" s="78"/>
      <c r="F81" s="78"/>
      <c r="G81" s="78"/>
      <c r="H81" s="78"/>
      <c r="I81" s="79"/>
      <c r="J81" s="79"/>
      <c r="K81" s="79"/>
      <c r="L81" s="79"/>
      <c r="M81" s="79"/>
      <c r="N81" s="79"/>
    </row>
    <row r="82" spans="1:14">
      <c r="A82" s="413" t="s">
        <v>566</v>
      </c>
      <c r="B82" s="80"/>
      <c r="C82" s="80"/>
      <c r="D82" s="80"/>
      <c r="E82" s="80"/>
      <c r="F82" s="80"/>
      <c r="G82" s="81"/>
      <c r="H82" s="81"/>
      <c r="I82" s="81"/>
      <c r="J82" s="81"/>
      <c r="K82" s="81"/>
      <c r="L82" s="81"/>
      <c r="M82" s="81"/>
      <c r="N82" s="81"/>
    </row>
    <row r="83" spans="1:14" ht="15.6">
      <c r="A83" s="82" t="s">
        <v>92</v>
      </c>
      <c r="B83" s="81"/>
      <c r="C83" s="81"/>
      <c r="D83" s="81"/>
      <c r="E83" s="81"/>
      <c r="F83" s="81"/>
      <c r="G83" s="83"/>
      <c r="H83" s="81"/>
      <c r="I83" s="81"/>
      <c r="J83" s="81"/>
      <c r="K83" s="81"/>
      <c r="L83" s="81"/>
      <c r="M83" s="81"/>
      <c r="N83" s="81"/>
    </row>
    <row r="84" spans="1:14" ht="15.6">
      <c r="A84" s="84" t="s">
        <v>72</v>
      </c>
      <c r="B84" s="81"/>
      <c r="C84" s="81"/>
      <c r="D84" s="81"/>
      <c r="E84" s="81"/>
      <c r="F84" s="81"/>
      <c r="G84" s="83"/>
      <c r="H84" s="81"/>
      <c r="I84" s="81"/>
      <c r="J84" s="81"/>
      <c r="K84" s="81"/>
      <c r="L84" s="81"/>
      <c r="M84" s="81"/>
      <c r="N84" s="81"/>
    </row>
  </sheetData>
  <mergeCells count="7">
    <mergeCell ref="A79:M79"/>
    <mergeCell ref="A5:N5"/>
    <mergeCell ref="A1:M1"/>
    <mergeCell ref="A2:M2"/>
    <mergeCell ref="A3:M3"/>
    <mergeCell ref="A4:M4"/>
    <mergeCell ref="A63:M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4580-92BE-724C-883E-510BA4BCC5C7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310DA-E515-4904-A23C-C623E8622719}">
  <dimension ref="A1:N32"/>
  <sheetViews>
    <sheetView workbookViewId="0">
      <selection activeCell="A26" sqref="A26"/>
    </sheetView>
  </sheetViews>
  <sheetFormatPr baseColWidth="10" defaultRowHeight="14.4"/>
  <cols>
    <col min="1" max="1" width="33.6640625" customWidth="1"/>
    <col min="13" max="13" width="10.44140625" customWidth="1"/>
    <col min="14" max="14" width="11.44140625" customWidth="1"/>
  </cols>
  <sheetData>
    <row r="1" spans="1:14" ht="18">
      <c r="A1" s="463" t="s">
        <v>73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</row>
    <row r="2" spans="1:14" ht="18">
      <c r="A2" s="463" t="s">
        <v>74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</row>
    <row r="3" spans="1:14" ht="18">
      <c r="A3" s="445" t="s">
        <v>0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</row>
    <row r="4" spans="1:14" ht="18">
      <c r="A4" s="443">
        <v>2024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ht="18">
      <c r="A5" s="459" t="s">
        <v>457</v>
      </c>
      <c r="B5" s="459"/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</row>
    <row r="6" spans="1:14" ht="41.4">
      <c r="A6" s="242" t="s">
        <v>33</v>
      </c>
      <c r="B6" s="243" t="s">
        <v>3</v>
      </c>
      <c r="C6" s="243" t="s">
        <v>4</v>
      </c>
      <c r="D6" s="243" t="s">
        <v>5</v>
      </c>
      <c r="E6" s="243" t="s">
        <v>6</v>
      </c>
      <c r="F6" s="243" t="s">
        <v>7</v>
      </c>
      <c r="G6" s="243" t="s">
        <v>8</v>
      </c>
      <c r="H6" s="243" t="s">
        <v>9</v>
      </c>
      <c r="I6" s="243" t="s">
        <v>10</v>
      </c>
      <c r="J6" s="243" t="s">
        <v>11</v>
      </c>
      <c r="K6" s="243" t="s">
        <v>12</v>
      </c>
      <c r="L6" s="243" t="s">
        <v>13</v>
      </c>
      <c r="M6" s="243" t="s">
        <v>14</v>
      </c>
      <c r="N6" s="381" t="s">
        <v>514</v>
      </c>
    </row>
    <row r="7" spans="1:14" ht="16.2" thickBot="1">
      <c r="A7" s="460" t="s">
        <v>458</v>
      </c>
      <c r="B7" s="461"/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2"/>
    </row>
    <row r="8" spans="1:14" ht="15" thickBot="1">
      <c r="A8" s="257" t="s">
        <v>250</v>
      </c>
      <c r="B8" s="288">
        <v>2</v>
      </c>
      <c r="C8" s="288">
        <v>2</v>
      </c>
      <c r="D8" s="291">
        <v>1</v>
      </c>
      <c r="E8" s="291">
        <v>1</v>
      </c>
      <c r="F8" s="291">
        <v>1</v>
      </c>
      <c r="G8" s="291">
        <v>1</v>
      </c>
      <c r="H8" s="292">
        <v>2</v>
      </c>
      <c r="I8" s="292">
        <v>1</v>
      </c>
      <c r="J8" s="291"/>
      <c r="K8" s="291"/>
      <c r="L8" s="291"/>
      <c r="M8" s="291"/>
      <c r="N8" s="389">
        <f>SUM(B8:H8)/7</f>
        <v>1.4285714285714286</v>
      </c>
    </row>
    <row r="9" spans="1:14" ht="15" thickBot="1">
      <c r="A9" s="257" t="s">
        <v>21</v>
      </c>
      <c r="B9" s="288">
        <v>15</v>
      </c>
      <c r="C9" s="288">
        <v>15</v>
      </c>
      <c r="D9" s="293">
        <v>10</v>
      </c>
      <c r="E9" s="293">
        <v>7</v>
      </c>
      <c r="F9" s="293">
        <v>4</v>
      </c>
      <c r="G9" s="293">
        <v>5</v>
      </c>
      <c r="H9" s="293">
        <v>4</v>
      </c>
      <c r="I9" s="292">
        <v>9</v>
      </c>
      <c r="J9" s="292"/>
      <c r="K9" s="292"/>
      <c r="L9" s="291"/>
      <c r="M9" s="291"/>
      <c r="N9" s="389">
        <f t="shared" ref="N9:N25" si="0">SUM(B9:H9)/7</f>
        <v>8.5714285714285712</v>
      </c>
    </row>
    <row r="10" spans="1:14" ht="15" thickBot="1">
      <c r="A10" s="257" t="s">
        <v>115</v>
      </c>
      <c r="B10" s="288">
        <v>31</v>
      </c>
      <c r="C10" s="288">
        <v>31</v>
      </c>
      <c r="D10" s="293">
        <v>26</v>
      </c>
      <c r="E10" s="293">
        <v>32</v>
      </c>
      <c r="F10" s="293">
        <v>40</v>
      </c>
      <c r="G10" s="293">
        <v>38</v>
      </c>
      <c r="H10" s="293">
        <v>40</v>
      </c>
      <c r="I10" s="292">
        <v>34</v>
      </c>
      <c r="J10" s="292"/>
      <c r="K10" s="292"/>
      <c r="L10" s="291"/>
      <c r="M10" s="291"/>
      <c r="N10" s="389">
        <f t="shared" si="0"/>
        <v>34</v>
      </c>
    </row>
    <row r="11" spans="1:14" ht="15" thickBot="1">
      <c r="A11" s="257" t="s">
        <v>44</v>
      </c>
      <c r="B11" s="340">
        <v>19</v>
      </c>
      <c r="C11" s="340">
        <v>19</v>
      </c>
      <c r="D11" s="340">
        <v>18</v>
      </c>
      <c r="E11" s="340">
        <v>16</v>
      </c>
      <c r="F11" s="340">
        <v>24</v>
      </c>
      <c r="G11" s="340">
        <v>24</v>
      </c>
      <c r="H11" s="340">
        <v>20</v>
      </c>
      <c r="I11" s="340">
        <v>20</v>
      </c>
      <c r="J11" s="340"/>
      <c r="K11" s="340"/>
      <c r="L11" s="340"/>
      <c r="M11" s="291"/>
      <c r="N11" s="389">
        <f t="shared" si="0"/>
        <v>20</v>
      </c>
    </row>
    <row r="12" spans="1:14" ht="15" thickBot="1">
      <c r="A12" s="257" t="s">
        <v>20</v>
      </c>
      <c r="B12" s="288">
        <v>33</v>
      </c>
      <c r="C12" s="288">
        <v>33</v>
      </c>
      <c r="D12" s="293">
        <v>20</v>
      </c>
      <c r="E12" s="293">
        <v>14</v>
      </c>
      <c r="F12" s="293">
        <v>18</v>
      </c>
      <c r="G12" s="293">
        <v>16</v>
      </c>
      <c r="H12" s="293">
        <v>10</v>
      </c>
      <c r="I12" s="292">
        <v>21</v>
      </c>
      <c r="J12" s="292"/>
      <c r="K12" s="292"/>
      <c r="L12" s="291"/>
      <c r="M12" s="291"/>
      <c r="N12" s="389">
        <f t="shared" si="0"/>
        <v>20.571428571428573</v>
      </c>
    </row>
    <row r="13" spans="1:14" ht="15" thickBot="1">
      <c r="A13" s="257" t="s">
        <v>167</v>
      </c>
      <c r="B13" s="288">
        <v>11</v>
      </c>
      <c r="C13" s="288">
        <v>11</v>
      </c>
      <c r="D13" s="293">
        <v>10</v>
      </c>
      <c r="E13" s="293">
        <v>15</v>
      </c>
      <c r="F13" s="293">
        <v>13</v>
      </c>
      <c r="G13" s="293">
        <v>13</v>
      </c>
      <c r="H13" s="293">
        <v>11</v>
      </c>
      <c r="I13" s="292">
        <v>12</v>
      </c>
      <c r="J13" s="292"/>
      <c r="K13" s="292"/>
      <c r="L13" s="291"/>
      <c r="M13" s="291"/>
      <c r="N13" s="389">
        <f t="shared" si="0"/>
        <v>12</v>
      </c>
    </row>
    <row r="14" spans="1:14" ht="15" thickBot="1">
      <c r="A14" s="257" t="s">
        <v>22</v>
      </c>
      <c r="B14" s="288">
        <v>8</v>
      </c>
      <c r="C14" s="288">
        <v>8</v>
      </c>
      <c r="D14" s="293">
        <v>7</v>
      </c>
      <c r="E14" s="293">
        <v>13</v>
      </c>
      <c r="F14" s="293">
        <v>13</v>
      </c>
      <c r="G14" s="293">
        <v>14</v>
      </c>
      <c r="H14" s="293">
        <v>8</v>
      </c>
      <c r="I14" s="292">
        <v>10</v>
      </c>
      <c r="J14" s="292"/>
      <c r="K14" s="292"/>
      <c r="L14" s="291"/>
      <c r="M14" s="291"/>
      <c r="N14" s="389">
        <f t="shared" si="0"/>
        <v>10.142857142857142</v>
      </c>
    </row>
    <row r="15" spans="1:14" ht="15" thickBot="1">
      <c r="A15" s="257" t="s">
        <v>128</v>
      </c>
      <c r="B15" s="283" t="s">
        <v>459</v>
      </c>
      <c r="C15" s="283" t="s">
        <v>459</v>
      </c>
      <c r="D15" s="283" t="s">
        <v>459</v>
      </c>
      <c r="E15" s="283" t="s">
        <v>459</v>
      </c>
      <c r="F15" s="283" t="s">
        <v>459</v>
      </c>
      <c r="G15" s="283" t="s">
        <v>459</v>
      </c>
      <c r="H15" s="283" t="s">
        <v>459</v>
      </c>
      <c r="I15" s="292">
        <v>0</v>
      </c>
      <c r="J15" s="292"/>
      <c r="K15" s="292"/>
      <c r="L15" s="292"/>
      <c r="M15" s="292"/>
      <c r="N15" s="389">
        <f t="shared" si="0"/>
        <v>0</v>
      </c>
    </row>
    <row r="16" spans="1:14" ht="15" thickBot="1">
      <c r="A16" s="257" t="s">
        <v>138</v>
      </c>
      <c r="B16" s="288">
        <v>15</v>
      </c>
      <c r="C16" s="288">
        <v>15</v>
      </c>
      <c r="D16" s="293">
        <v>12</v>
      </c>
      <c r="E16" s="293">
        <v>8</v>
      </c>
      <c r="F16" s="293">
        <v>9</v>
      </c>
      <c r="G16" s="293">
        <v>8</v>
      </c>
      <c r="H16" s="293">
        <v>6</v>
      </c>
      <c r="I16" s="292">
        <v>10</v>
      </c>
      <c r="J16" s="292"/>
      <c r="K16" s="292"/>
      <c r="L16" s="291"/>
      <c r="M16" s="291"/>
      <c r="N16" s="389">
        <f t="shared" si="0"/>
        <v>10.428571428571429</v>
      </c>
    </row>
    <row r="17" spans="1:14" ht="15" thickBot="1">
      <c r="A17" s="257" t="s">
        <v>29</v>
      </c>
      <c r="B17" s="288">
        <v>11</v>
      </c>
      <c r="C17" s="288">
        <v>11</v>
      </c>
      <c r="D17" s="293">
        <v>10</v>
      </c>
      <c r="E17" s="293">
        <v>10</v>
      </c>
      <c r="F17" s="293">
        <v>14</v>
      </c>
      <c r="G17" s="293">
        <v>14</v>
      </c>
      <c r="H17" s="293">
        <v>12</v>
      </c>
      <c r="I17" s="292">
        <v>12</v>
      </c>
      <c r="J17" s="292"/>
      <c r="K17" s="292"/>
      <c r="L17" s="291"/>
      <c r="M17" s="291"/>
      <c r="N17" s="389">
        <f t="shared" si="0"/>
        <v>11.714285714285714</v>
      </c>
    </row>
    <row r="18" spans="1:14" ht="15" thickBot="1">
      <c r="A18" s="257" t="s">
        <v>147</v>
      </c>
      <c r="B18" s="288">
        <v>1</v>
      </c>
      <c r="C18" s="288">
        <v>1</v>
      </c>
      <c r="D18" s="293">
        <v>1</v>
      </c>
      <c r="E18" s="293">
        <v>1</v>
      </c>
      <c r="F18" s="293">
        <v>1</v>
      </c>
      <c r="G18" s="293">
        <v>1</v>
      </c>
      <c r="H18" s="293">
        <v>1</v>
      </c>
      <c r="I18" s="292">
        <v>1</v>
      </c>
      <c r="J18" s="292"/>
      <c r="K18" s="292"/>
      <c r="L18" s="291"/>
      <c r="M18" s="292"/>
      <c r="N18" s="389">
        <f t="shared" si="0"/>
        <v>1</v>
      </c>
    </row>
    <row r="19" spans="1:14" ht="24" thickBot="1">
      <c r="A19" s="257" t="s">
        <v>30</v>
      </c>
      <c r="B19" s="341" t="s">
        <v>460</v>
      </c>
      <c r="C19" s="341" t="s">
        <v>460</v>
      </c>
      <c r="D19" s="341" t="s">
        <v>460</v>
      </c>
      <c r="E19" s="341" t="s">
        <v>460</v>
      </c>
      <c r="F19" s="341" t="s">
        <v>460</v>
      </c>
      <c r="G19" s="341" t="s">
        <v>460</v>
      </c>
      <c r="H19" s="341" t="s">
        <v>460</v>
      </c>
      <c r="I19" s="293">
        <v>0</v>
      </c>
      <c r="J19" s="293"/>
      <c r="K19" s="293"/>
      <c r="L19" s="293"/>
      <c r="M19" s="293"/>
      <c r="N19" s="389">
        <f t="shared" si="0"/>
        <v>0</v>
      </c>
    </row>
    <row r="20" spans="1:14" ht="16.2" thickBot="1">
      <c r="A20" s="457"/>
      <c r="B20" s="457"/>
      <c r="C20" s="457"/>
      <c r="D20" s="457"/>
      <c r="E20" s="457"/>
      <c r="F20" s="457"/>
      <c r="G20" s="457"/>
      <c r="H20" s="457"/>
      <c r="I20" s="457"/>
      <c r="J20" s="457"/>
      <c r="K20" s="457"/>
      <c r="L20" s="457"/>
      <c r="M20" s="457"/>
      <c r="N20" s="389">
        <f t="shared" si="0"/>
        <v>0</v>
      </c>
    </row>
    <row r="21" spans="1:14" ht="15" thickBot="1">
      <c r="A21" s="257" t="s">
        <v>262</v>
      </c>
      <c r="B21" s="300">
        <v>7</v>
      </c>
      <c r="C21" s="300">
        <v>7</v>
      </c>
      <c r="D21" s="301">
        <v>1</v>
      </c>
      <c r="E21" s="301">
        <v>2</v>
      </c>
      <c r="F21" s="301">
        <v>2</v>
      </c>
      <c r="G21" s="301">
        <v>2</v>
      </c>
      <c r="H21" s="301">
        <v>1</v>
      </c>
      <c r="I21" s="302">
        <v>3</v>
      </c>
      <c r="J21" s="302"/>
      <c r="K21" s="302"/>
      <c r="L21" s="302"/>
      <c r="M21" s="302"/>
      <c r="N21" s="389">
        <f t="shared" si="0"/>
        <v>3.1428571428571428</v>
      </c>
    </row>
    <row r="22" spans="1:14" ht="15" thickBot="1">
      <c r="A22" s="257" t="s">
        <v>266</v>
      </c>
      <c r="B22" s="342" t="s">
        <v>459</v>
      </c>
      <c r="C22" s="342" t="s">
        <v>459</v>
      </c>
      <c r="D22" s="342" t="s">
        <v>459</v>
      </c>
      <c r="E22" s="342" t="s">
        <v>459</v>
      </c>
      <c r="F22" s="301">
        <v>1</v>
      </c>
      <c r="G22" s="301">
        <v>1</v>
      </c>
      <c r="H22" s="301">
        <v>1</v>
      </c>
      <c r="I22" s="302">
        <v>0</v>
      </c>
      <c r="J22" s="302"/>
      <c r="K22" s="302"/>
      <c r="L22" s="302"/>
      <c r="M22" s="302"/>
      <c r="N22" s="389">
        <f t="shared" si="0"/>
        <v>0.42857142857142855</v>
      </c>
    </row>
    <row r="23" spans="1:14" ht="15" thickBot="1">
      <c r="A23" s="257" t="s">
        <v>219</v>
      </c>
      <c r="B23" s="342" t="s">
        <v>459</v>
      </c>
      <c r="C23" s="342" t="s">
        <v>459</v>
      </c>
      <c r="D23" s="342" t="s">
        <v>459</v>
      </c>
      <c r="E23" s="342" t="s">
        <v>459</v>
      </c>
      <c r="F23" s="342" t="s">
        <v>459</v>
      </c>
      <c r="G23" s="342" t="s">
        <v>459</v>
      </c>
      <c r="H23" s="342" t="s">
        <v>459</v>
      </c>
      <c r="I23" s="302">
        <v>0</v>
      </c>
      <c r="J23" s="302"/>
      <c r="K23" s="302"/>
      <c r="L23" s="302"/>
      <c r="M23" s="302"/>
      <c r="N23" s="389">
        <f t="shared" si="0"/>
        <v>0</v>
      </c>
    </row>
    <row r="24" spans="1:14" ht="15" thickBot="1">
      <c r="A24" s="257" t="s">
        <v>246</v>
      </c>
      <c r="B24" s="342" t="s">
        <v>459</v>
      </c>
      <c r="C24" s="342" t="s">
        <v>459</v>
      </c>
      <c r="D24" s="342" t="s">
        <v>459</v>
      </c>
      <c r="E24" s="342" t="s">
        <v>459</v>
      </c>
      <c r="F24" s="342" t="s">
        <v>459</v>
      </c>
      <c r="G24" s="342" t="s">
        <v>459</v>
      </c>
      <c r="H24" s="342" t="s">
        <v>459</v>
      </c>
      <c r="I24" s="302">
        <v>0</v>
      </c>
      <c r="J24" s="302"/>
      <c r="K24" s="302"/>
      <c r="L24" s="302"/>
      <c r="M24" s="302"/>
      <c r="N24" s="389">
        <f t="shared" si="0"/>
        <v>0</v>
      </c>
    </row>
    <row r="25" spans="1:14">
      <c r="A25" s="257" t="s">
        <v>62</v>
      </c>
      <c r="B25" s="300">
        <v>3</v>
      </c>
      <c r="C25" s="300">
        <v>3</v>
      </c>
      <c r="D25" s="301">
        <v>1</v>
      </c>
      <c r="E25" s="301">
        <v>1</v>
      </c>
      <c r="F25" s="301">
        <v>1</v>
      </c>
      <c r="G25" s="301">
        <v>1</v>
      </c>
      <c r="H25" s="301">
        <v>1</v>
      </c>
      <c r="I25" s="302">
        <v>2</v>
      </c>
      <c r="J25" s="302"/>
      <c r="K25" s="302"/>
      <c r="L25" s="302"/>
      <c r="M25" s="302"/>
      <c r="N25" s="389">
        <f t="shared" si="0"/>
        <v>1.5714285714285714</v>
      </c>
    </row>
    <row r="26" spans="1:14" ht="20.25" customHeight="1">
      <c r="A26" s="414" t="s">
        <v>568</v>
      </c>
      <c r="B26" s="458"/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</row>
    <row r="27" spans="1:14" ht="15.6">
      <c r="A27" s="249" t="s">
        <v>71</v>
      </c>
      <c r="B27" s="250"/>
      <c r="C27" s="250"/>
      <c r="D27" s="250"/>
      <c r="E27" s="250"/>
      <c r="F27" s="250"/>
      <c r="G27" s="251"/>
      <c r="H27" s="250"/>
      <c r="I27" s="250"/>
      <c r="J27" s="250"/>
      <c r="K27" s="250"/>
      <c r="L27" s="250"/>
      <c r="M27" s="250"/>
    </row>
    <row r="28" spans="1:14" ht="15.6">
      <c r="A28" s="252" t="s">
        <v>72</v>
      </c>
      <c r="B28" s="250"/>
      <c r="C28" s="250"/>
      <c r="D28" s="250"/>
      <c r="E28" s="250"/>
      <c r="F28" s="250"/>
      <c r="G28" s="251"/>
      <c r="H28" s="250"/>
      <c r="I28" s="250"/>
      <c r="J28" s="250"/>
      <c r="K28" s="250"/>
      <c r="L28" s="250"/>
      <c r="M28" s="250"/>
    </row>
    <row r="29" spans="1:14" ht="15.6">
      <c r="A29" s="253"/>
      <c r="B29" s="250"/>
      <c r="C29" s="250"/>
      <c r="D29" s="250"/>
      <c r="E29" s="250"/>
      <c r="F29" s="250"/>
      <c r="G29" s="251"/>
      <c r="H29" s="250"/>
      <c r="I29" s="250"/>
      <c r="J29" s="250"/>
      <c r="K29" s="250"/>
      <c r="L29" s="250"/>
      <c r="M29" s="250"/>
    </row>
    <row r="30" spans="1:14" ht="15.6">
      <c r="A30" s="253"/>
      <c r="B30" s="250"/>
      <c r="C30" s="250"/>
      <c r="D30" s="250"/>
      <c r="E30" s="250"/>
      <c r="F30" s="250"/>
      <c r="G30" s="251"/>
      <c r="H30" s="250"/>
      <c r="I30" s="250"/>
      <c r="J30" s="250"/>
      <c r="K30" s="250"/>
      <c r="L30" s="250"/>
      <c r="M30" s="250"/>
    </row>
    <row r="31" spans="1:14" ht="15.6">
      <c r="A31" s="253"/>
      <c r="B31" s="250"/>
      <c r="C31" s="250"/>
      <c r="D31" s="250"/>
      <c r="E31" s="250"/>
      <c r="F31" s="250"/>
      <c r="G31" s="251"/>
      <c r="H31" s="250"/>
      <c r="I31" s="250"/>
      <c r="J31" s="250"/>
      <c r="K31" s="250"/>
      <c r="L31" s="250"/>
      <c r="M31" s="250"/>
    </row>
    <row r="32" spans="1:14" ht="15.6">
      <c r="A32" s="253"/>
      <c r="B32" s="250"/>
      <c r="C32" s="250"/>
      <c r="D32" s="250"/>
      <c r="E32" s="250"/>
      <c r="F32" s="250"/>
      <c r="G32" s="251"/>
      <c r="H32" s="250"/>
      <c r="I32" s="250"/>
      <c r="J32" s="250"/>
      <c r="K32" s="250"/>
      <c r="L32" s="250"/>
      <c r="M32" s="250"/>
    </row>
  </sheetData>
  <mergeCells count="8">
    <mergeCell ref="A20:M20"/>
    <mergeCell ref="B26:M26"/>
    <mergeCell ref="A5:M5"/>
    <mergeCell ref="A7:N7"/>
    <mergeCell ref="A1:M1"/>
    <mergeCell ref="A2:M2"/>
    <mergeCell ref="A3:M3"/>
    <mergeCell ref="A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645D-2B89-4748-AFE6-55FC44D2CBA9}">
  <dimension ref="A1:N48"/>
  <sheetViews>
    <sheetView topLeftCell="A16" workbookViewId="0">
      <selection activeCell="A46" sqref="A46:B46"/>
    </sheetView>
  </sheetViews>
  <sheetFormatPr baseColWidth="10" defaultColWidth="11.44140625" defaultRowHeight="14.4"/>
  <cols>
    <col min="1" max="1" width="18.44140625" style="1" customWidth="1"/>
    <col min="2" max="16384" width="11.44140625" style="1"/>
  </cols>
  <sheetData>
    <row r="1" spans="1:14" ht="18">
      <c r="A1" s="463" t="s">
        <v>74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</row>
    <row r="2" spans="1:14" ht="18">
      <c r="A2" s="445" t="s">
        <v>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</row>
    <row r="3" spans="1:14" ht="18">
      <c r="A3" s="443">
        <v>2024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ht="18">
      <c r="A4" s="447" t="s">
        <v>32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</row>
    <row r="5" spans="1:14" ht="41.4">
      <c r="A5" s="28" t="s">
        <v>33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381" t="s">
        <v>514</v>
      </c>
    </row>
    <row r="6" spans="1:14" ht="16.2" thickBot="1">
      <c r="A6" s="467" t="s">
        <v>34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</row>
    <row r="7" spans="1:14" ht="16.2" thickBot="1">
      <c r="A7" s="30" t="s">
        <v>35</v>
      </c>
      <c r="B7" s="31"/>
      <c r="C7" s="31"/>
      <c r="D7" s="31"/>
      <c r="E7" s="31">
        <v>7</v>
      </c>
      <c r="F7" s="31">
        <v>5</v>
      </c>
      <c r="G7" s="31">
        <v>5</v>
      </c>
      <c r="H7" s="32">
        <v>5</v>
      </c>
      <c r="I7" s="32">
        <v>3.1428571428571428</v>
      </c>
      <c r="J7" s="33"/>
      <c r="K7" s="32"/>
      <c r="L7" s="32"/>
      <c r="M7" s="32"/>
      <c r="N7" s="389">
        <f>SUM(B7:H7)/7</f>
        <v>3.1428571428571428</v>
      </c>
    </row>
    <row r="8" spans="1:14" ht="16.2" thickBot="1">
      <c r="A8" s="30" t="s">
        <v>36</v>
      </c>
      <c r="B8" s="31"/>
      <c r="C8" s="31"/>
      <c r="D8" s="31"/>
      <c r="E8" s="31">
        <v>5</v>
      </c>
      <c r="F8" s="31">
        <v>5</v>
      </c>
      <c r="G8" s="31">
        <v>5</v>
      </c>
      <c r="H8" s="32">
        <v>5</v>
      </c>
      <c r="I8" s="32">
        <v>2.8571428571428572</v>
      </c>
      <c r="J8" s="33"/>
      <c r="K8" s="32"/>
      <c r="L8" s="32"/>
      <c r="M8" s="32"/>
      <c r="N8" s="389">
        <f t="shared" ref="N8:N45" si="0">SUM(B8:H8)/7</f>
        <v>2.8571428571428572</v>
      </c>
    </row>
    <row r="9" spans="1:14" ht="16.2" thickBot="1">
      <c r="A9" s="30" t="s">
        <v>37</v>
      </c>
      <c r="B9" s="31"/>
      <c r="C9" s="31"/>
      <c r="D9" s="31"/>
      <c r="E9" s="31">
        <v>18</v>
      </c>
      <c r="F9" s="31">
        <v>15</v>
      </c>
      <c r="G9" s="31">
        <v>15</v>
      </c>
      <c r="H9" s="32">
        <v>5</v>
      </c>
      <c r="I9" s="32">
        <v>7.5714285714285712</v>
      </c>
      <c r="J9" s="33"/>
      <c r="K9" s="32"/>
      <c r="L9" s="32"/>
      <c r="M9" s="32"/>
      <c r="N9" s="389">
        <f t="shared" si="0"/>
        <v>7.5714285714285712</v>
      </c>
    </row>
    <row r="10" spans="1:14" ht="16.2" thickBot="1">
      <c r="A10" s="30" t="s">
        <v>38</v>
      </c>
      <c r="B10" s="31"/>
      <c r="C10" s="31"/>
      <c r="D10" s="31"/>
      <c r="E10" s="31">
        <v>8</v>
      </c>
      <c r="F10" s="31">
        <v>10</v>
      </c>
      <c r="G10" s="31">
        <v>10</v>
      </c>
      <c r="H10" s="32">
        <v>5</v>
      </c>
      <c r="I10" s="32">
        <v>4.7142857142857144</v>
      </c>
      <c r="J10" s="33"/>
      <c r="K10" s="32"/>
      <c r="L10" s="32"/>
      <c r="M10" s="32"/>
      <c r="N10" s="389">
        <f t="shared" si="0"/>
        <v>4.7142857142857144</v>
      </c>
    </row>
    <row r="11" spans="1:14" ht="16.2" thickBot="1">
      <c r="A11" s="30" t="s">
        <v>39</v>
      </c>
      <c r="B11" s="31"/>
      <c r="C11" s="31"/>
      <c r="D11" s="31"/>
      <c r="E11" s="31">
        <v>5</v>
      </c>
      <c r="F11" s="31">
        <v>5</v>
      </c>
      <c r="G11" s="31">
        <v>10</v>
      </c>
      <c r="H11" s="32"/>
      <c r="I11" s="32">
        <v>2.8571428571428572</v>
      </c>
      <c r="J11" s="33"/>
      <c r="K11" s="32"/>
      <c r="L11" s="32"/>
      <c r="M11" s="32"/>
      <c r="N11" s="389">
        <f t="shared" si="0"/>
        <v>2.8571428571428572</v>
      </c>
    </row>
    <row r="12" spans="1:14" ht="16.2" thickBot="1">
      <c r="A12" s="30" t="s">
        <v>40</v>
      </c>
      <c r="B12" s="31"/>
      <c r="C12" s="31"/>
      <c r="D12" s="31"/>
      <c r="E12" s="31">
        <v>3</v>
      </c>
      <c r="F12" s="31">
        <v>5</v>
      </c>
      <c r="G12" s="31">
        <v>5</v>
      </c>
      <c r="H12" s="32">
        <v>5</v>
      </c>
      <c r="I12" s="32">
        <v>2.5714285714285716</v>
      </c>
      <c r="J12" s="33"/>
      <c r="K12" s="32"/>
      <c r="L12" s="32"/>
      <c r="M12" s="32"/>
      <c r="N12" s="389">
        <f t="shared" si="0"/>
        <v>2.5714285714285716</v>
      </c>
    </row>
    <row r="13" spans="1:14" ht="16.2" thickBot="1">
      <c r="A13" s="30" t="s">
        <v>41</v>
      </c>
      <c r="B13" s="31"/>
      <c r="C13" s="31"/>
      <c r="D13" s="31"/>
      <c r="E13" s="31" t="s">
        <v>42</v>
      </c>
      <c r="F13" s="31" t="s">
        <v>42</v>
      </c>
      <c r="G13" s="31" t="s">
        <v>42</v>
      </c>
      <c r="H13" s="32" t="s">
        <v>42</v>
      </c>
      <c r="I13" s="32">
        <v>0</v>
      </c>
      <c r="J13" s="33"/>
      <c r="K13" s="32"/>
      <c r="L13" s="32"/>
      <c r="M13" s="32"/>
      <c r="N13" s="389">
        <f t="shared" si="0"/>
        <v>0</v>
      </c>
    </row>
    <row r="14" spans="1:14" ht="16.2" thickBot="1">
      <c r="A14" s="30" t="s">
        <v>26</v>
      </c>
      <c r="B14" s="31"/>
      <c r="C14" s="31"/>
      <c r="D14" s="31"/>
      <c r="E14" s="31">
        <v>90</v>
      </c>
      <c r="F14" s="31">
        <v>90</v>
      </c>
      <c r="G14" s="31">
        <v>90</v>
      </c>
      <c r="H14" s="32">
        <v>60</v>
      </c>
      <c r="I14" s="32">
        <v>47.142857142857146</v>
      </c>
      <c r="J14" s="33"/>
      <c r="K14" s="32"/>
      <c r="L14" s="32"/>
      <c r="M14" s="32"/>
      <c r="N14" s="389">
        <f t="shared" si="0"/>
        <v>47.142857142857146</v>
      </c>
    </row>
    <row r="15" spans="1:14" ht="16.2" thickBot="1">
      <c r="A15" s="30" t="s">
        <v>43</v>
      </c>
      <c r="B15" s="31"/>
      <c r="C15" s="31"/>
      <c r="D15" s="31"/>
      <c r="E15" s="31">
        <v>210</v>
      </c>
      <c r="F15" s="31">
        <v>210</v>
      </c>
      <c r="G15" s="31">
        <v>210</v>
      </c>
      <c r="H15" s="32">
        <v>210</v>
      </c>
      <c r="I15" s="32">
        <v>120</v>
      </c>
      <c r="J15" s="33"/>
      <c r="K15" s="32"/>
      <c r="L15" s="32"/>
      <c r="M15" s="32"/>
      <c r="N15" s="389">
        <f t="shared" si="0"/>
        <v>120</v>
      </c>
    </row>
    <row r="16" spans="1:14" ht="16.2" thickBot="1">
      <c r="A16" s="30" t="s">
        <v>44</v>
      </c>
      <c r="B16" s="31"/>
      <c r="C16" s="31"/>
      <c r="D16" s="31"/>
      <c r="E16" s="31">
        <v>10</v>
      </c>
      <c r="F16" s="31">
        <v>5</v>
      </c>
      <c r="G16" s="31">
        <v>5</v>
      </c>
      <c r="H16" s="32">
        <v>5</v>
      </c>
      <c r="I16" s="32">
        <v>3.5714285714285716</v>
      </c>
      <c r="J16" s="33"/>
      <c r="K16" s="32"/>
      <c r="L16" s="32"/>
      <c r="M16" s="32"/>
      <c r="N16" s="389">
        <f t="shared" si="0"/>
        <v>3.5714285714285716</v>
      </c>
    </row>
    <row r="17" spans="1:14" ht="16.2" thickBot="1">
      <c r="A17" s="30" t="s">
        <v>45</v>
      </c>
      <c r="B17" s="31"/>
      <c r="C17" s="31"/>
      <c r="D17" s="31"/>
      <c r="E17" s="31">
        <v>120</v>
      </c>
      <c r="F17" s="31">
        <v>180</v>
      </c>
      <c r="G17" s="31">
        <v>210</v>
      </c>
      <c r="H17" s="32">
        <v>210</v>
      </c>
      <c r="I17" s="32">
        <v>102.85714285714286</v>
      </c>
      <c r="J17" s="33"/>
      <c r="K17" s="32"/>
      <c r="L17" s="32"/>
      <c r="M17" s="32"/>
      <c r="N17" s="389">
        <f t="shared" si="0"/>
        <v>102.85714285714286</v>
      </c>
    </row>
    <row r="18" spans="1:14" ht="16.2" thickBot="1">
      <c r="A18" s="30" t="s">
        <v>46</v>
      </c>
      <c r="B18" s="31"/>
      <c r="C18" s="31"/>
      <c r="D18" s="31"/>
      <c r="E18" s="31">
        <v>10</v>
      </c>
      <c r="F18" s="31">
        <v>10</v>
      </c>
      <c r="G18" s="31">
        <v>10</v>
      </c>
      <c r="H18" s="32">
        <v>5</v>
      </c>
      <c r="I18" s="32">
        <v>5</v>
      </c>
      <c r="J18" s="33"/>
      <c r="K18" s="32"/>
      <c r="L18" s="32"/>
      <c r="M18" s="32"/>
      <c r="N18" s="389">
        <f t="shared" si="0"/>
        <v>5</v>
      </c>
    </row>
    <row r="19" spans="1:14" ht="16.2" thickBot="1">
      <c r="A19" s="30" t="s">
        <v>47</v>
      </c>
      <c r="B19" s="31"/>
      <c r="C19" s="31"/>
      <c r="D19" s="31"/>
      <c r="E19" s="31">
        <v>8</v>
      </c>
      <c r="F19" s="31">
        <v>10</v>
      </c>
      <c r="G19" s="31">
        <v>10</v>
      </c>
      <c r="H19" s="32">
        <v>10</v>
      </c>
      <c r="I19" s="32">
        <v>5.4285714285714288</v>
      </c>
      <c r="J19" s="33"/>
      <c r="K19" s="32"/>
      <c r="L19" s="32"/>
      <c r="M19" s="32"/>
      <c r="N19" s="389">
        <f t="shared" si="0"/>
        <v>5.4285714285714288</v>
      </c>
    </row>
    <row r="20" spans="1:14" ht="16.2" thickBot="1">
      <c r="A20" s="30" t="s">
        <v>48</v>
      </c>
      <c r="B20" s="31"/>
      <c r="C20" s="31"/>
      <c r="D20" s="31"/>
      <c r="E20" s="31">
        <v>30</v>
      </c>
      <c r="F20" s="31">
        <v>30</v>
      </c>
      <c r="G20" s="31">
        <v>30</v>
      </c>
      <c r="H20" s="32">
        <v>30</v>
      </c>
      <c r="I20" s="32">
        <v>17.142857142857142</v>
      </c>
      <c r="J20" s="33"/>
      <c r="K20" s="32"/>
      <c r="L20" s="32"/>
      <c r="M20" s="32"/>
      <c r="N20" s="389">
        <f t="shared" si="0"/>
        <v>17.142857142857142</v>
      </c>
    </row>
    <row r="21" spans="1:14" ht="16.2" thickBot="1">
      <c r="A21" s="30" t="s">
        <v>16</v>
      </c>
      <c r="B21" s="31"/>
      <c r="C21" s="31"/>
      <c r="D21" s="31"/>
      <c r="E21" s="31">
        <v>1</v>
      </c>
      <c r="F21" s="31">
        <v>1</v>
      </c>
      <c r="G21" s="31"/>
      <c r="H21" s="32"/>
      <c r="I21" s="32">
        <v>0.2857142857142857</v>
      </c>
      <c r="J21" s="33"/>
      <c r="K21" s="32"/>
      <c r="L21" s="32"/>
      <c r="M21" s="32"/>
      <c r="N21" s="389">
        <f t="shared" si="0"/>
        <v>0.2857142857142857</v>
      </c>
    </row>
    <row r="22" spans="1:14" ht="16.2" thickBot="1">
      <c r="A22" s="30" t="s">
        <v>49</v>
      </c>
      <c r="B22" s="31"/>
      <c r="C22" s="31"/>
      <c r="D22" s="31"/>
      <c r="E22" s="31">
        <v>13</v>
      </c>
      <c r="F22" s="31">
        <v>30</v>
      </c>
      <c r="G22" s="31">
        <v>30</v>
      </c>
      <c r="H22" s="32">
        <v>30</v>
      </c>
      <c r="I22" s="32">
        <v>14.714285714285714</v>
      </c>
      <c r="J22" s="33"/>
      <c r="K22" s="32"/>
      <c r="L22" s="32"/>
      <c r="M22" s="32"/>
      <c r="N22" s="389">
        <f t="shared" si="0"/>
        <v>14.714285714285714</v>
      </c>
    </row>
    <row r="23" spans="1:14" ht="16.2" thickBot="1">
      <c r="A23" s="30" t="s">
        <v>50</v>
      </c>
      <c r="B23" s="31"/>
      <c r="C23" s="31"/>
      <c r="D23" s="31"/>
      <c r="E23" s="31">
        <v>9</v>
      </c>
      <c r="F23" s="31">
        <v>10</v>
      </c>
      <c r="G23" s="31">
        <v>10</v>
      </c>
      <c r="H23" s="32">
        <v>5</v>
      </c>
      <c r="I23" s="32">
        <v>4.8571428571428568</v>
      </c>
      <c r="J23" s="33"/>
      <c r="K23" s="32"/>
      <c r="L23" s="32"/>
      <c r="M23" s="32"/>
      <c r="N23" s="389">
        <f t="shared" si="0"/>
        <v>4.8571428571428568</v>
      </c>
    </row>
    <row r="24" spans="1:14" ht="16.2" thickBot="1">
      <c r="A24" s="30" t="s">
        <v>51</v>
      </c>
      <c r="B24" s="31"/>
      <c r="C24" s="31"/>
      <c r="D24" s="31"/>
      <c r="E24" s="31">
        <v>5</v>
      </c>
      <c r="F24" s="31">
        <v>5</v>
      </c>
      <c r="G24" s="31">
        <v>5</v>
      </c>
      <c r="H24" s="32">
        <v>5</v>
      </c>
      <c r="I24" s="32">
        <v>2.8571428571428572</v>
      </c>
      <c r="J24" s="33"/>
      <c r="K24" s="32"/>
      <c r="L24" s="32"/>
      <c r="M24" s="32"/>
      <c r="N24" s="389">
        <f t="shared" si="0"/>
        <v>2.8571428571428572</v>
      </c>
    </row>
    <row r="25" spans="1:14" ht="16.2" thickBot="1">
      <c r="A25" s="30" t="s">
        <v>52</v>
      </c>
      <c r="B25" s="31"/>
      <c r="C25" s="31"/>
      <c r="D25" s="31"/>
      <c r="E25" s="31">
        <v>8</v>
      </c>
      <c r="F25" s="31">
        <v>10</v>
      </c>
      <c r="G25" s="31">
        <v>10</v>
      </c>
      <c r="H25" s="32">
        <v>10</v>
      </c>
      <c r="I25" s="32">
        <v>5.4285714285714288</v>
      </c>
      <c r="J25" s="33"/>
      <c r="K25" s="32"/>
      <c r="L25" s="32"/>
      <c r="M25" s="32"/>
      <c r="N25" s="389">
        <f t="shared" si="0"/>
        <v>5.4285714285714288</v>
      </c>
    </row>
    <row r="26" spans="1:14" ht="16.2" thickBot="1">
      <c r="A26" s="30" t="s">
        <v>53</v>
      </c>
      <c r="B26" s="31"/>
      <c r="C26" s="31"/>
      <c r="D26" s="31"/>
      <c r="E26" s="31">
        <v>210</v>
      </c>
      <c r="F26" s="31">
        <v>210</v>
      </c>
      <c r="G26" s="31">
        <v>210</v>
      </c>
      <c r="H26" s="32">
        <v>210</v>
      </c>
      <c r="I26" s="32">
        <v>120</v>
      </c>
      <c r="J26" s="33"/>
      <c r="K26" s="32"/>
      <c r="L26" s="32"/>
      <c r="M26" s="32"/>
      <c r="N26" s="389">
        <f t="shared" si="0"/>
        <v>120</v>
      </c>
    </row>
    <row r="27" spans="1:14" ht="16.2" thickBot="1">
      <c r="A27" s="30" t="s">
        <v>27</v>
      </c>
      <c r="B27" s="31"/>
      <c r="C27" s="31"/>
      <c r="D27" s="31"/>
      <c r="E27" s="31">
        <v>210</v>
      </c>
      <c r="F27" s="31">
        <v>210</v>
      </c>
      <c r="G27" s="31">
        <v>210</v>
      </c>
      <c r="H27" s="32">
        <v>210</v>
      </c>
      <c r="I27" s="32">
        <v>120</v>
      </c>
      <c r="J27" s="33"/>
      <c r="K27" s="32"/>
      <c r="L27" s="32"/>
      <c r="M27" s="32"/>
      <c r="N27" s="389">
        <f t="shared" si="0"/>
        <v>120</v>
      </c>
    </row>
    <row r="28" spans="1:14" ht="16.2" thickBot="1">
      <c r="A28" s="30" t="s">
        <v>54</v>
      </c>
      <c r="B28" s="31"/>
      <c r="C28" s="31"/>
      <c r="D28" s="31"/>
      <c r="E28" s="31">
        <v>5</v>
      </c>
      <c r="F28" s="31">
        <v>10</v>
      </c>
      <c r="G28" s="31">
        <v>10</v>
      </c>
      <c r="H28" s="32">
        <v>10</v>
      </c>
      <c r="I28" s="32">
        <v>5</v>
      </c>
      <c r="J28" s="33"/>
      <c r="K28" s="32"/>
      <c r="L28" s="32"/>
      <c r="M28" s="32"/>
      <c r="N28" s="389">
        <f t="shared" si="0"/>
        <v>5</v>
      </c>
    </row>
    <row r="29" spans="1:14" ht="16.2" thickBot="1">
      <c r="A29" s="30" t="s">
        <v>28</v>
      </c>
      <c r="B29" s="31"/>
      <c r="C29" s="31"/>
      <c r="D29" s="31"/>
      <c r="E29" s="31">
        <v>8</v>
      </c>
      <c r="F29" s="31">
        <v>5</v>
      </c>
      <c r="G29" s="31">
        <v>5</v>
      </c>
      <c r="H29" s="32">
        <v>5</v>
      </c>
      <c r="I29" s="32">
        <v>3.2857142857142856</v>
      </c>
      <c r="J29" s="33"/>
      <c r="K29" s="32"/>
      <c r="L29" s="32"/>
      <c r="M29" s="32"/>
      <c r="N29" s="389">
        <f t="shared" si="0"/>
        <v>3.2857142857142856</v>
      </c>
    </row>
    <row r="30" spans="1:14" ht="16.2" thickBot="1">
      <c r="A30" s="30" t="s">
        <v>55</v>
      </c>
      <c r="B30" s="31"/>
      <c r="C30" s="31"/>
      <c r="D30" s="31"/>
      <c r="E30" s="31" t="s">
        <v>42</v>
      </c>
      <c r="F30" s="31" t="s">
        <v>42</v>
      </c>
      <c r="G30" s="31" t="s">
        <v>42</v>
      </c>
      <c r="H30" s="32" t="s">
        <v>42</v>
      </c>
      <c r="I30" s="32">
        <v>0</v>
      </c>
      <c r="J30" s="33"/>
      <c r="K30" s="32"/>
      <c r="L30" s="32"/>
      <c r="M30" s="32"/>
      <c r="N30" s="389">
        <f t="shared" si="0"/>
        <v>0</v>
      </c>
    </row>
    <row r="31" spans="1:14" ht="16.2" thickBot="1">
      <c r="A31" s="30" t="s">
        <v>56</v>
      </c>
      <c r="B31" s="31"/>
      <c r="C31" s="31"/>
      <c r="D31" s="31"/>
      <c r="E31" s="31">
        <v>180</v>
      </c>
      <c r="F31" s="31">
        <v>180</v>
      </c>
      <c r="G31" s="31">
        <v>180</v>
      </c>
      <c r="H31" s="32">
        <v>180</v>
      </c>
      <c r="I31" s="32">
        <v>102.85714285714286</v>
      </c>
      <c r="J31" s="33"/>
      <c r="K31" s="32"/>
      <c r="L31" s="32"/>
      <c r="M31" s="32"/>
      <c r="N31" s="389">
        <f t="shared" si="0"/>
        <v>102.85714285714286</v>
      </c>
    </row>
    <row r="32" spans="1:14" ht="16.2" thickBot="1">
      <c r="A32" s="30" t="s">
        <v>57</v>
      </c>
      <c r="B32" s="31"/>
      <c r="C32" s="31"/>
      <c r="D32" s="31"/>
      <c r="E32" s="31">
        <v>210</v>
      </c>
      <c r="F32" s="31">
        <v>210</v>
      </c>
      <c r="G32" s="31">
        <v>210</v>
      </c>
      <c r="H32" s="32">
        <v>210</v>
      </c>
      <c r="I32" s="32">
        <v>120</v>
      </c>
      <c r="J32" s="33"/>
      <c r="K32" s="32"/>
      <c r="L32" s="32"/>
      <c r="M32" s="32"/>
      <c r="N32" s="389">
        <f t="shared" si="0"/>
        <v>120</v>
      </c>
    </row>
    <row r="33" spans="1:14" ht="16.2" thickBot="1">
      <c r="A33" s="30" t="s">
        <v>58</v>
      </c>
      <c r="B33" s="31"/>
      <c r="C33" s="31"/>
      <c r="D33" s="31"/>
      <c r="E33" s="31">
        <v>90</v>
      </c>
      <c r="F33" s="31">
        <v>90</v>
      </c>
      <c r="G33" s="31">
        <v>90</v>
      </c>
      <c r="H33" s="32">
        <v>90</v>
      </c>
      <c r="I33" s="32">
        <v>51.428571428571431</v>
      </c>
      <c r="J33" s="33"/>
      <c r="K33" s="32"/>
      <c r="L33" s="32"/>
      <c r="M33" s="32"/>
      <c r="N33" s="389">
        <f t="shared" si="0"/>
        <v>51.428571428571431</v>
      </c>
    </row>
    <row r="34" spans="1:14" ht="15.6">
      <c r="A34" s="30" t="s">
        <v>30</v>
      </c>
      <c r="B34" s="31"/>
      <c r="C34" s="31"/>
      <c r="D34" s="31"/>
      <c r="E34" s="31">
        <v>90</v>
      </c>
      <c r="F34" s="31">
        <v>90</v>
      </c>
      <c r="G34" s="31">
        <v>90</v>
      </c>
      <c r="H34" s="32">
        <v>90</v>
      </c>
      <c r="I34" s="32">
        <v>51.428571428571431</v>
      </c>
      <c r="J34" s="33"/>
      <c r="K34" s="32"/>
      <c r="L34" s="32"/>
      <c r="M34" s="32"/>
      <c r="N34" s="389">
        <f t="shared" si="0"/>
        <v>51.428571428571431</v>
      </c>
    </row>
    <row r="35" spans="1:14" ht="16.2" thickBot="1">
      <c r="A35" s="465" t="s">
        <v>59</v>
      </c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</row>
    <row r="36" spans="1:14" ht="15" thickBot="1">
      <c r="A36" s="34" t="s">
        <v>60</v>
      </c>
      <c r="B36" s="35"/>
      <c r="C36" s="36"/>
      <c r="D36" s="36"/>
      <c r="E36" s="36">
        <v>15</v>
      </c>
      <c r="F36" s="36">
        <v>15</v>
      </c>
      <c r="G36" s="36">
        <v>30</v>
      </c>
      <c r="H36" s="37">
        <v>5</v>
      </c>
      <c r="I36" s="38">
        <v>9.2857142857142865</v>
      </c>
      <c r="J36" s="38"/>
      <c r="K36" s="38"/>
      <c r="L36" s="39"/>
      <c r="M36" s="39"/>
      <c r="N36" s="389">
        <f t="shared" si="0"/>
        <v>9.2857142857142865</v>
      </c>
    </row>
    <row r="37" spans="1:14" ht="15" thickBot="1">
      <c r="A37" s="34" t="s">
        <v>61</v>
      </c>
      <c r="B37" s="36"/>
      <c r="C37" s="36"/>
      <c r="D37" s="36"/>
      <c r="E37" s="36">
        <v>11</v>
      </c>
      <c r="F37" s="40">
        <v>15</v>
      </c>
      <c r="G37" s="40">
        <v>10</v>
      </c>
      <c r="H37" s="37">
        <v>5</v>
      </c>
      <c r="I37" s="37">
        <v>6</v>
      </c>
      <c r="J37" s="38"/>
      <c r="K37" s="38"/>
      <c r="L37" s="39"/>
      <c r="M37" s="39"/>
      <c r="N37" s="389">
        <f t="shared" si="0"/>
        <v>5.8571428571428568</v>
      </c>
    </row>
    <row r="38" spans="1:14" ht="15" thickBot="1">
      <c r="A38" s="34" t="s">
        <v>62</v>
      </c>
      <c r="B38" s="36"/>
      <c r="C38" s="36"/>
      <c r="D38" s="36"/>
      <c r="E38" s="36">
        <v>5</v>
      </c>
      <c r="F38" s="40">
        <v>5</v>
      </c>
      <c r="G38" s="40">
        <v>30</v>
      </c>
      <c r="H38" s="41" t="s">
        <v>42</v>
      </c>
      <c r="I38" s="38">
        <v>5.7142857142857144</v>
      </c>
      <c r="J38" s="38"/>
      <c r="K38" s="38"/>
      <c r="L38" s="39"/>
      <c r="M38" s="39"/>
      <c r="N38" s="389">
        <f t="shared" si="0"/>
        <v>5.7142857142857144</v>
      </c>
    </row>
    <row r="39" spans="1:14" ht="15" thickBot="1">
      <c r="A39" s="34" t="s">
        <v>63</v>
      </c>
      <c r="B39" s="36"/>
      <c r="C39" s="38"/>
      <c r="D39" s="40"/>
      <c r="E39" s="40">
        <v>30</v>
      </c>
      <c r="F39" s="40">
        <v>30</v>
      </c>
      <c r="G39" s="40">
        <v>10</v>
      </c>
      <c r="H39" s="40">
        <v>30</v>
      </c>
      <c r="I39" s="38">
        <v>14.285714285714286</v>
      </c>
      <c r="J39" s="38"/>
      <c r="K39" s="38"/>
      <c r="L39" s="39"/>
      <c r="M39" s="39"/>
      <c r="N39" s="389">
        <f t="shared" si="0"/>
        <v>14.285714285714286</v>
      </c>
    </row>
    <row r="40" spans="1:14" ht="15" thickBot="1">
      <c r="A40" s="34" t="s">
        <v>64</v>
      </c>
      <c r="B40" s="36"/>
      <c r="C40" s="36"/>
      <c r="D40" s="36"/>
      <c r="E40" s="36">
        <v>150</v>
      </c>
      <c r="F40" s="36">
        <v>150</v>
      </c>
      <c r="G40" s="36">
        <v>150</v>
      </c>
      <c r="H40" s="40">
        <v>150</v>
      </c>
      <c r="I40" s="40">
        <v>86</v>
      </c>
      <c r="J40" s="37"/>
      <c r="K40" s="37"/>
      <c r="L40" s="37"/>
      <c r="M40" s="39"/>
      <c r="N40" s="389">
        <f t="shared" si="0"/>
        <v>85.714285714285708</v>
      </c>
    </row>
    <row r="41" spans="1:14" ht="15" thickBot="1">
      <c r="A41" s="34" t="s">
        <v>65</v>
      </c>
      <c r="B41" s="35"/>
      <c r="C41" s="35"/>
      <c r="D41" s="36"/>
      <c r="E41" s="36">
        <v>120</v>
      </c>
      <c r="F41" s="36">
        <v>120</v>
      </c>
      <c r="G41" s="36">
        <v>5</v>
      </c>
      <c r="H41" s="40">
        <v>10</v>
      </c>
      <c r="I41" s="38">
        <v>36.428571428571431</v>
      </c>
      <c r="J41" s="38"/>
      <c r="K41" s="38"/>
      <c r="L41" s="39"/>
      <c r="M41" s="39"/>
      <c r="N41" s="389">
        <f t="shared" si="0"/>
        <v>36.428571428571431</v>
      </c>
    </row>
    <row r="42" spans="1:14" ht="15" thickBot="1">
      <c r="A42" s="42" t="s">
        <v>66</v>
      </c>
      <c r="B42" s="43"/>
      <c r="C42" s="43"/>
      <c r="D42" s="43"/>
      <c r="E42" s="43">
        <v>150</v>
      </c>
      <c r="F42" s="43">
        <v>150</v>
      </c>
      <c r="G42" s="43">
        <v>180</v>
      </c>
      <c r="H42" s="43">
        <v>150</v>
      </c>
      <c r="I42" s="43">
        <v>90</v>
      </c>
      <c r="J42" s="43"/>
      <c r="K42" s="43"/>
      <c r="L42" s="43"/>
      <c r="M42" s="43"/>
      <c r="N42" s="389">
        <f t="shared" si="0"/>
        <v>90</v>
      </c>
    </row>
    <row r="43" spans="1:14" ht="15" thickBot="1">
      <c r="A43" s="42" t="s">
        <v>67</v>
      </c>
      <c r="B43" s="43"/>
      <c r="C43" s="43"/>
      <c r="D43" s="43"/>
      <c r="E43" s="43">
        <v>5</v>
      </c>
      <c r="F43" s="43">
        <v>5</v>
      </c>
      <c r="G43" s="43">
        <v>5</v>
      </c>
      <c r="H43" s="43">
        <v>5</v>
      </c>
      <c r="I43" s="43">
        <v>3</v>
      </c>
      <c r="J43" s="43"/>
      <c r="K43" s="43"/>
      <c r="L43" s="43"/>
      <c r="M43" s="43"/>
      <c r="N43" s="389">
        <f t="shared" si="0"/>
        <v>2.8571428571428572</v>
      </c>
    </row>
    <row r="44" spans="1:14" ht="16.2" thickBot="1">
      <c r="A44" s="42" t="s">
        <v>68</v>
      </c>
      <c r="B44" s="43"/>
      <c r="C44" s="43"/>
      <c r="D44" s="43"/>
      <c r="E44" s="43"/>
      <c r="F44" s="43"/>
      <c r="G44" s="44"/>
      <c r="H44" s="43"/>
      <c r="I44" s="43"/>
      <c r="J44" s="43"/>
      <c r="K44" s="43"/>
      <c r="L44" s="43"/>
      <c r="M44" s="43"/>
      <c r="N44" s="389">
        <f t="shared" si="0"/>
        <v>0</v>
      </c>
    </row>
    <row r="45" spans="1:14" ht="15.6">
      <c r="A45" s="42" t="s">
        <v>69</v>
      </c>
      <c r="B45" s="43"/>
      <c r="C45" s="43"/>
      <c r="D45" s="43"/>
      <c r="E45" s="43"/>
      <c r="F45" s="43"/>
      <c r="G45" s="44"/>
      <c r="H45" s="43"/>
      <c r="I45" s="43"/>
      <c r="J45" s="43"/>
      <c r="K45" s="43"/>
      <c r="L45" s="43"/>
      <c r="M45" s="43"/>
      <c r="N45" s="389">
        <f t="shared" si="0"/>
        <v>0</v>
      </c>
    </row>
    <row r="46" spans="1:14" ht="15.6">
      <c r="A46" s="464" t="s">
        <v>566</v>
      </c>
      <c r="B46" s="464"/>
      <c r="C46" s="46"/>
      <c r="D46" s="46"/>
      <c r="E46" s="46"/>
      <c r="F46" s="46"/>
      <c r="G46" s="47"/>
      <c r="H46" s="46"/>
      <c r="I46" s="46"/>
      <c r="J46" s="46"/>
      <c r="K46" s="46"/>
      <c r="L46" s="46"/>
      <c r="M46" s="46"/>
    </row>
    <row r="47" spans="1:14" ht="15.6">
      <c r="A47" s="48" t="s">
        <v>71</v>
      </c>
      <c r="B47" s="46"/>
      <c r="C47" s="46"/>
      <c r="D47" s="46"/>
      <c r="E47" s="46"/>
      <c r="F47" s="46"/>
      <c r="G47" s="47"/>
      <c r="H47" s="46"/>
      <c r="I47" s="46"/>
      <c r="J47" s="46"/>
      <c r="K47" s="46"/>
      <c r="L47" s="46"/>
      <c r="M47" s="46"/>
    </row>
    <row r="48" spans="1:14" ht="15.6">
      <c r="A48" s="49" t="s">
        <v>72</v>
      </c>
      <c r="B48" s="46"/>
      <c r="C48" s="46"/>
      <c r="D48" s="46"/>
      <c r="E48" s="46"/>
      <c r="F48" s="46"/>
      <c r="G48" s="47"/>
      <c r="H48" s="46"/>
      <c r="I48" s="46"/>
      <c r="J48" s="46"/>
      <c r="K48" s="46"/>
      <c r="L48" s="46"/>
      <c r="M48" s="46"/>
    </row>
  </sheetData>
  <mergeCells count="7">
    <mergeCell ref="A46:B46"/>
    <mergeCell ref="A2:M2"/>
    <mergeCell ref="A3:M3"/>
    <mergeCell ref="A4:M4"/>
    <mergeCell ref="A1:M1"/>
    <mergeCell ref="A35:N35"/>
    <mergeCell ref="A6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3221-02EF-42BF-8DCF-685039C66B4F}">
  <dimension ref="A1:N71"/>
  <sheetViews>
    <sheetView topLeftCell="A51" workbookViewId="0">
      <selection activeCell="G77" sqref="G77"/>
    </sheetView>
  </sheetViews>
  <sheetFormatPr baseColWidth="10" defaultRowHeight="15.6"/>
  <cols>
    <col min="1" max="1" width="41.44140625" style="253" customWidth="1"/>
    <col min="2" max="6" width="11.44140625" style="250"/>
    <col min="7" max="7" width="11.44140625" style="251"/>
    <col min="8" max="13" width="11.44140625" style="250"/>
    <col min="14" max="14" width="14.44140625" customWidth="1"/>
  </cols>
  <sheetData>
    <row r="1" spans="1:14" ht="18">
      <c r="A1" s="463" t="s">
        <v>73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</row>
    <row r="2" spans="1:14" ht="18">
      <c r="A2" s="463" t="s">
        <v>74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</row>
    <row r="3" spans="1:14" ht="18">
      <c r="A3" s="445" t="s">
        <v>0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</row>
    <row r="4" spans="1:14" ht="18">
      <c r="A4" s="443">
        <v>2024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ht="18">
      <c r="A5" s="471" t="s">
        <v>248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</row>
    <row r="6" spans="1:14" ht="45" customHeight="1">
      <c r="A6" s="242" t="s">
        <v>33</v>
      </c>
      <c r="B6" s="243" t="s">
        <v>3</v>
      </c>
      <c r="C6" s="243" t="s">
        <v>4</v>
      </c>
      <c r="D6" s="243" t="s">
        <v>5</v>
      </c>
      <c r="E6" s="243" t="s">
        <v>6</v>
      </c>
      <c r="F6" s="243" t="s">
        <v>7</v>
      </c>
      <c r="G6" s="243" t="s">
        <v>8</v>
      </c>
      <c r="H6" s="243" t="s">
        <v>9</v>
      </c>
      <c r="I6" s="243" t="s">
        <v>10</v>
      </c>
      <c r="J6" s="243" t="s">
        <v>11</v>
      </c>
      <c r="K6" s="243" t="s">
        <v>12</v>
      </c>
      <c r="L6" s="243" t="s">
        <v>13</v>
      </c>
      <c r="M6" s="243" t="s">
        <v>14</v>
      </c>
      <c r="N6" s="381" t="s">
        <v>514</v>
      </c>
    </row>
    <row r="7" spans="1:14">
      <c r="A7" s="469" t="s">
        <v>249</v>
      </c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</row>
    <row r="8" spans="1:14" ht="14.4">
      <c r="A8" s="244" t="s">
        <v>250</v>
      </c>
      <c r="B8" s="382">
        <v>14</v>
      </c>
      <c r="C8" s="383">
        <v>14</v>
      </c>
      <c r="D8" s="383">
        <v>14</v>
      </c>
      <c r="E8" s="383">
        <v>14</v>
      </c>
      <c r="F8" s="383">
        <v>14</v>
      </c>
      <c r="G8" s="384">
        <v>14</v>
      </c>
      <c r="H8" s="382">
        <v>14</v>
      </c>
      <c r="I8" s="382">
        <v>14</v>
      </c>
      <c r="J8" s="383">
        <v>14</v>
      </c>
      <c r="K8" s="245"/>
      <c r="L8" s="245"/>
      <c r="M8" s="245"/>
      <c r="N8" s="388">
        <f>SUM(B8:J8)/9</f>
        <v>14</v>
      </c>
    </row>
    <row r="9" spans="1:14" ht="14.4">
      <c r="A9" s="244" t="s">
        <v>37</v>
      </c>
      <c r="B9" s="382">
        <v>168</v>
      </c>
      <c r="C9" s="383">
        <v>154</v>
      </c>
      <c r="D9" s="383">
        <v>161</v>
      </c>
      <c r="E9" s="383">
        <v>154</v>
      </c>
      <c r="F9" s="383">
        <v>140</v>
      </c>
      <c r="G9" s="382">
        <v>133</v>
      </c>
      <c r="H9" s="382">
        <v>154</v>
      </c>
      <c r="I9" s="382">
        <v>140</v>
      </c>
      <c r="J9" s="383">
        <v>133</v>
      </c>
      <c r="K9" s="383"/>
      <c r="L9" s="383"/>
      <c r="M9" s="383"/>
      <c r="N9" s="388">
        <f t="shared" ref="N9:N50" si="0">SUM(B9:J9)/9</f>
        <v>148.55555555555554</v>
      </c>
    </row>
    <row r="10" spans="1:14" ht="14.4">
      <c r="A10" s="244" t="s">
        <v>21</v>
      </c>
      <c r="B10" s="382">
        <v>63</v>
      </c>
      <c r="C10" s="382">
        <v>56</v>
      </c>
      <c r="D10" s="385">
        <v>42</v>
      </c>
      <c r="E10" s="385">
        <v>28</v>
      </c>
      <c r="F10" s="385">
        <v>21</v>
      </c>
      <c r="G10" s="385">
        <v>7</v>
      </c>
      <c r="H10" s="385">
        <v>7</v>
      </c>
      <c r="I10" s="382">
        <v>7</v>
      </c>
      <c r="J10" s="382">
        <v>7</v>
      </c>
      <c r="K10" s="382"/>
      <c r="L10" s="383"/>
      <c r="M10" s="383"/>
      <c r="N10" s="388">
        <f t="shared" si="0"/>
        <v>26.444444444444443</v>
      </c>
    </row>
    <row r="11" spans="1:14" ht="14.4">
      <c r="A11" s="244" t="s">
        <v>40</v>
      </c>
      <c r="B11" s="382">
        <v>1</v>
      </c>
      <c r="C11" s="382">
        <v>1</v>
      </c>
      <c r="D11" s="385">
        <v>1</v>
      </c>
      <c r="E11" s="385">
        <v>1</v>
      </c>
      <c r="F11" s="385">
        <v>1</v>
      </c>
      <c r="G11" s="385">
        <v>1</v>
      </c>
      <c r="H11" s="385">
        <v>1</v>
      </c>
      <c r="I11" s="382">
        <v>1</v>
      </c>
      <c r="J11" s="382">
        <v>1</v>
      </c>
      <c r="K11" s="382"/>
      <c r="L11" s="383"/>
      <c r="M11" s="383"/>
      <c r="N11" s="388">
        <f t="shared" si="0"/>
        <v>1</v>
      </c>
    </row>
    <row r="12" spans="1:14" ht="14.4">
      <c r="A12" s="244" t="s">
        <v>251</v>
      </c>
      <c r="B12" s="382">
        <v>70</v>
      </c>
      <c r="C12" s="382">
        <v>77</v>
      </c>
      <c r="D12" s="385">
        <v>77</v>
      </c>
      <c r="E12" s="385">
        <v>77</v>
      </c>
      <c r="F12" s="385">
        <v>98</v>
      </c>
      <c r="G12" s="385">
        <v>98</v>
      </c>
      <c r="H12" s="385">
        <v>105</v>
      </c>
      <c r="I12" s="382">
        <v>77</v>
      </c>
      <c r="J12" s="382">
        <v>112</v>
      </c>
      <c r="K12" s="382"/>
      <c r="L12" s="383"/>
      <c r="M12" s="383"/>
      <c r="N12" s="388">
        <f t="shared" si="0"/>
        <v>87.888888888888886</v>
      </c>
    </row>
    <row r="13" spans="1:14" ht="14.4">
      <c r="A13" s="244" t="s">
        <v>252</v>
      </c>
      <c r="B13" s="385">
        <v>1</v>
      </c>
      <c r="C13" s="385">
        <v>1</v>
      </c>
      <c r="D13" s="385">
        <v>1</v>
      </c>
      <c r="E13" s="385">
        <v>1</v>
      </c>
      <c r="F13" s="385">
        <v>1</v>
      </c>
      <c r="G13" s="385">
        <v>1</v>
      </c>
      <c r="H13" s="385">
        <v>1</v>
      </c>
      <c r="I13" s="382">
        <v>1</v>
      </c>
      <c r="J13" s="382">
        <v>1</v>
      </c>
      <c r="K13" s="382"/>
      <c r="L13" s="383"/>
      <c r="M13" s="383"/>
      <c r="N13" s="388">
        <f t="shared" si="0"/>
        <v>1</v>
      </c>
    </row>
    <row r="14" spans="1:14" ht="14.4">
      <c r="A14" s="244" t="s">
        <v>254</v>
      </c>
      <c r="B14" s="385">
        <v>1</v>
      </c>
      <c r="C14" s="385">
        <v>1</v>
      </c>
      <c r="D14" s="385">
        <v>1</v>
      </c>
      <c r="E14" s="385">
        <v>1</v>
      </c>
      <c r="F14" s="385">
        <v>1</v>
      </c>
      <c r="G14" s="385">
        <v>1</v>
      </c>
      <c r="H14" s="385">
        <v>1</v>
      </c>
      <c r="I14" s="382">
        <v>1</v>
      </c>
      <c r="J14" s="382">
        <v>1</v>
      </c>
      <c r="K14" s="382"/>
      <c r="L14" s="383"/>
      <c r="M14" s="383"/>
      <c r="N14" s="388">
        <f t="shared" si="0"/>
        <v>1</v>
      </c>
    </row>
    <row r="15" spans="1:14" ht="14.4">
      <c r="A15" s="244" t="s">
        <v>255</v>
      </c>
      <c r="B15" s="382">
        <v>35</v>
      </c>
      <c r="C15" s="382">
        <v>35</v>
      </c>
      <c r="D15" s="385">
        <v>28</v>
      </c>
      <c r="E15" s="385">
        <v>49</v>
      </c>
      <c r="F15" s="385">
        <v>56</v>
      </c>
      <c r="G15" s="385">
        <v>56</v>
      </c>
      <c r="H15" s="385">
        <v>49</v>
      </c>
      <c r="I15" s="382">
        <v>49</v>
      </c>
      <c r="J15" s="382">
        <v>49</v>
      </c>
      <c r="K15" s="382"/>
      <c r="L15" s="383"/>
      <c r="M15" s="383"/>
      <c r="N15" s="388">
        <f t="shared" si="0"/>
        <v>45.111111111111114</v>
      </c>
    </row>
    <row r="16" spans="1:14" ht="14.4">
      <c r="A16" s="244" t="s">
        <v>26</v>
      </c>
      <c r="B16" s="382">
        <v>42</v>
      </c>
      <c r="C16" s="382">
        <v>35</v>
      </c>
      <c r="D16" s="385">
        <v>35</v>
      </c>
      <c r="E16" s="385">
        <v>21</v>
      </c>
      <c r="F16" s="385">
        <v>21</v>
      </c>
      <c r="G16" s="385">
        <v>28</v>
      </c>
      <c r="H16" s="385">
        <v>49</v>
      </c>
      <c r="I16" s="382">
        <v>35</v>
      </c>
      <c r="J16" s="382">
        <v>35</v>
      </c>
      <c r="K16" s="382"/>
      <c r="L16" s="383"/>
      <c r="M16" s="383"/>
      <c r="N16" s="388">
        <f t="shared" si="0"/>
        <v>33.444444444444443</v>
      </c>
    </row>
    <row r="17" spans="1:14" ht="14.4">
      <c r="A17" s="244" t="s">
        <v>172</v>
      </c>
      <c r="B17" s="385">
        <v>1</v>
      </c>
      <c r="C17" s="385">
        <v>1</v>
      </c>
      <c r="D17" s="385">
        <v>1</v>
      </c>
      <c r="E17" s="385">
        <v>1</v>
      </c>
      <c r="F17" s="385">
        <v>1</v>
      </c>
      <c r="G17" s="385">
        <v>1</v>
      </c>
      <c r="H17" s="385">
        <v>1</v>
      </c>
      <c r="I17" s="382">
        <v>1</v>
      </c>
      <c r="J17" s="382">
        <v>1</v>
      </c>
      <c r="K17" s="382"/>
      <c r="L17" s="383"/>
      <c r="M17" s="383"/>
      <c r="N17" s="388">
        <f t="shared" si="0"/>
        <v>1</v>
      </c>
    </row>
    <row r="18" spans="1:14" ht="14.4">
      <c r="A18" s="244" t="s">
        <v>44</v>
      </c>
      <c r="B18" s="382">
        <v>140</v>
      </c>
      <c r="C18" s="382">
        <v>140</v>
      </c>
      <c r="D18" s="385">
        <v>175</v>
      </c>
      <c r="E18" s="385">
        <v>154</v>
      </c>
      <c r="F18" s="385">
        <v>140</v>
      </c>
      <c r="G18" s="385">
        <v>154</v>
      </c>
      <c r="H18" s="385">
        <v>147</v>
      </c>
      <c r="I18" s="382">
        <v>133</v>
      </c>
      <c r="J18" s="382">
        <v>154</v>
      </c>
      <c r="K18" s="382"/>
      <c r="L18" s="383"/>
      <c r="M18" s="383"/>
      <c r="N18" s="388">
        <f t="shared" si="0"/>
        <v>148.55555555555554</v>
      </c>
    </row>
    <row r="19" spans="1:14" ht="14.4">
      <c r="A19" s="244" t="s">
        <v>118</v>
      </c>
      <c r="B19" s="382">
        <v>189</v>
      </c>
      <c r="C19" s="382">
        <v>203</v>
      </c>
      <c r="D19" s="385">
        <v>210</v>
      </c>
      <c r="E19" s="385">
        <v>210</v>
      </c>
      <c r="F19" s="385">
        <v>210</v>
      </c>
      <c r="G19" s="385">
        <v>182</v>
      </c>
      <c r="H19" s="385">
        <v>154</v>
      </c>
      <c r="I19" s="382">
        <v>154</v>
      </c>
      <c r="J19" s="382">
        <v>112</v>
      </c>
      <c r="K19" s="382"/>
      <c r="L19" s="382"/>
      <c r="M19" s="382"/>
      <c r="N19" s="388">
        <f t="shared" si="0"/>
        <v>180.44444444444446</v>
      </c>
    </row>
    <row r="20" spans="1:14" ht="14.4">
      <c r="A20" s="244" t="s">
        <v>20</v>
      </c>
      <c r="B20" s="382">
        <v>2</v>
      </c>
      <c r="C20" s="382">
        <v>2</v>
      </c>
      <c r="D20" s="385">
        <v>2</v>
      </c>
      <c r="E20" s="385">
        <v>7</v>
      </c>
      <c r="F20" s="385">
        <v>2</v>
      </c>
      <c r="G20" s="386">
        <v>2</v>
      </c>
      <c r="H20" s="385">
        <v>2</v>
      </c>
      <c r="I20" s="382">
        <v>2</v>
      </c>
      <c r="J20" s="382">
        <v>1</v>
      </c>
      <c r="K20" s="382"/>
      <c r="L20" s="382"/>
      <c r="M20" s="382"/>
      <c r="N20" s="388">
        <f t="shared" si="0"/>
        <v>2.4444444444444446</v>
      </c>
    </row>
    <row r="21" spans="1:14" ht="14.4">
      <c r="A21" s="244" t="s">
        <v>256</v>
      </c>
      <c r="B21" s="382">
        <v>56</v>
      </c>
      <c r="C21" s="382">
        <v>56</v>
      </c>
      <c r="D21" s="385">
        <v>28</v>
      </c>
      <c r="E21" s="385">
        <v>21</v>
      </c>
      <c r="F21" s="385">
        <v>21</v>
      </c>
      <c r="G21" s="385">
        <v>42</v>
      </c>
      <c r="H21" s="385">
        <v>35</v>
      </c>
      <c r="I21" s="382">
        <v>35</v>
      </c>
      <c r="J21" s="382">
        <v>7</v>
      </c>
      <c r="K21" s="382"/>
      <c r="L21" s="383"/>
      <c r="M21" s="383"/>
      <c r="N21" s="388">
        <f t="shared" si="0"/>
        <v>33.444444444444443</v>
      </c>
    </row>
    <row r="22" spans="1:14" ht="14.4">
      <c r="A22" s="244" t="s">
        <v>123</v>
      </c>
      <c r="B22" s="382">
        <v>147</v>
      </c>
      <c r="C22" s="382">
        <v>154</v>
      </c>
      <c r="D22" s="385">
        <v>140</v>
      </c>
      <c r="E22" s="385">
        <v>126</v>
      </c>
      <c r="F22" s="385">
        <v>119</v>
      </c>
      <c r="G22" s="386">
        <v>119</v>
      </c>
      <c r="H22" s="385">
        <v>147</v>
      </c>
      <c r="I22" s="382">
        <v>133</v>
      </c>
      <c r="J22" s="382">
        <v>133</v>
      </c>
      <c r="K22" s="382"/>
      <c r="L22" s="383"/>
      <c r="M22" s="383"/>
      <c r="N22" s="388">
        <f t="shared" si="0"/>
        <v>135.33333333333334</v>
      </c>
    </row>
    <row r="23" spans="1:14" ht="14.4">
      <c r="A23" s="244" t="s">
        <v>167</v>
      </c>
      <c r="B23" s="382">
        <v>119</v>
      </c>
      <c r="C23" s="382">
        <v>119</v>
      </c>
      <c r="D23" s="385">
        <v>119</v>
      </c>
      <c r="E23" s="385">
        <v>105</v>
      </c>
      <c r="F23" s="385">
        <v>119</v>
      </c>
      <c r="G23" s="385">
        <v>119</v>
      </c>
      <c r="H23" s="385">
        <v>126</v>
      </c>
      <c r="I23" s="382">
        <v>119</v>
      </c>
      <c r="J23" s="382">
        <v>112</v>
      </c>
      <c r="K23" s="382"/>
      <c r="L23" s="383"/>
      <c r="M23" s="383"/>
      <c r="N23" s="388">
        <f t="shared" si="0"/>
        <v>117.44444444444444</v>
      </c>
    </row>
    <row r="24" spans="1:14" ht="14.4">
      <c r="A24" s="244" t="s">
        <v>22</v>
      </c>
      <c r="B24" s="382">
        <v>112</v>
      </c>
      <c r="C24" s="382">
        <v>105</v>
      </c>
      <c r="D24" s="385">
        <v>119</v>
      </c>
      <c r="E24" s="385">
        <v>126</v>
      </c>
      <c r="F24" s="385">
        <v>112</v>
      </c>
      <c r="G24" s="385">
        <v>119</v>
      </c>
      <c r="H24" s="385">
        <v>126</v>
      </c>
      <c r="I24" s="382">
        <v>119</v>
      </c>
      <c r="J24" s="382">
        <v>119</v>
      </c>
      <c r="K24" s="382"/>
      <c r="L24" s="383"/>
      <c r="M24" s="383"/>
      <c r="N24" s="388">
        <f t="shared" si="0"/>
        <v>117.44444444444444</v>
      </c>
    </row>
    <row r="25" spans="1:14" ht="14.4">
      <c r="A25" s="244" t="s">
        <v>128</v>
      </c>
      <c r="B25" s="382">
        <v>91</v>
      </c>
      <c r="C25" s="382">
        <v>112</v>
      </c>
      <c r="D25" s="385">
        <v>105</v>
      </c>
      <c r="E25" s="385">
        <v>105</v>
      </c>
      <c r="F25" s="385">
        <v>105</v>
      </c>
      <c r="G25" s="385">
        <v>91</v>
      </c>
      <c r="H25" s="385">
        <v>105</v>
      </c>
      <c r="I25" s="382">
        <v>112</v>
      </c>
      <c r="J25" s="382">
        <v>91</v>
      </c>
      <c r="K25" s="382"/>
      <c r="L25" s="383"/>
      <c r="M25" s="383"/>
      <c r="N25" s="388">
        <f t="shared" si="0"/>
        <v>101.88888888888889</v>
      </c>
    </row>
    <row r="26" spans="1:14" ht="14.4">
      <c r="A26" s="244" t="s">
        <v>257</v>
      </c>
      <c r="B26" s="382" t="s">
        <v>258</v>
      </c>
      <c r="C26" s="382" t="s">
        <v>258</v>
      </c>
      <c r="D26" s="385" t="s">
        <v>258</v>
      </c>
      <c r="E26" s="385" t="s">
        <v>258</v>
      </c>
      <c r="F26" s="385" t="s">
        <v>258</v>
      </c>
      <c r="G26" s="385"/>
      <c r="H26" s="385"/>
      <c r="I26" s="382"/>
      <c r="J26" s="382"/>
      <c r="K26" s="382"/>
      <c r="L26" s="382"/>
      <c r="M26" s="382"/>
      <c r="N26" s="388">
        <f t="shared" si="0"/>
        <v>0</v>
      </c>
    </row>
    <row r="27" spans="1:14" ht="14.4">
      <c r="A27" s="244" t="s">
        <v>87</v>
      </c>
      <c r="B27" s="382">
        <v>98</v>
      </c>
      <c r="C27" s="382">
        <v>112</v>
      </c>
      <c r="D27" s="385">
        <v>105</v>
      </c>
      <c r="E27" s="385">
        <v>98</v>
      </c>
      <c r="F27" s="385">
        <v>84</v>
      </c>
      <c r="G27" s="386">
        <v>64</v>
      </c>
      <c r="H27" s="385">
        <v>91</v>
      </c>
      <c r="I27" s="382">
        <v>84</v>
      </c>
      <c r="J27" s="382">
        <v>77</v>
      </c>
      <c r="K27" s="382"/>
      <c r="L27" s="383"/>
      <c r="M27" s="383"/>
      <c r="N27" s="388">
        <f t="shared" si="0"/>
        <v>90.333333333333329</v>
      </c>
    </row>
    <row r="28" spans="1:14" ht="14.4">
      <c r="A28" s="244" t="s">
        <v>259</v>
      </c>
      <c r="B28" s="382">
        <v>2</v>
      </c>
      <c r="C28" s="382">
        <v>2</v>
      </c>
      <c r="D28" s="385">
        <v>2</v>
      </c>
      <c r="E28" s="385">
        <v>2</v>
      </c>
      <c r="F28" s="385">
        <v>2</v>
      </c>
      <c r="G28" s="385">
        <v>2</v>
      </c>
      <c r="H28" s="385">
        <v>1</v>
      </c>
      <c r="I28" s="382">
        <v>1</v>
      </c>
      <c r="J28" s="382">
        <v>2</v>
      </c>
      <c r="K28" s="382"/>
      <c r="L28" s="383"/>
      <c r="M28" s="383"/>
      <c r="N28" s="388">
        <f t="shared" si="0"/>
        <v>1.7777777777777777</v>
      </c>
    </row>
    <row r="29" spans="1:14" ht="14.4">
      <c r="A29" s="244" t="s">
        <v>27</v>
      </c>
      <c r="B29" s="382">
        <v>112</v>
      </c>
      <c r="C29" s="382">
        <v>119</v>
      </c>
      <c r="D29" s="385">
        <v>119</v>
      </c>
      <c r="E29" s="385">
        <v>133</v>
      </c>
      <c r="F29" s="385">
        <v>119</v>
      </c>
      <c r="G29" s="385">
        <v>119</v>
      </c>
      <c r="H29" s="385">
        <v>126</v>
      </c>
      <c r="I29" s="382">
        <v>119</v>
      </c>
      <c r="J29" s="382">
        <v>119</v>
      </c>
      <c r="K29" s="382"/>
      <c r="L29" s="383"/>
      <c r="M29" s="383"/>
      <c r="N29" s="388">
        <f t="shared" si="0"/>
        <v>120.55555555555556</v>
      </c>
    </row>
    <row r="30" spans="1:14" ht="14.4">
      <c r="A30" s="244" t="s">
        <v>28</v>
      </c>
      <c r="B30" s="382">
        <v>28</v>
      </c>
      <c r="C30" s="382">
        <v>35</v>
      </c>
      <c r="D30" s="385">
        <v>21</v>
      </c>
      <c r="E30" s="385">
        <v>14</v>
      </c>
      <c r="F30" s="385">
        <v>30</v>
      </c>
      <c r="G30" s="385">
        <v>42</v>
      </c>
      <c r="H30" s="385">
        <v>35</v>
      </c>
      <c r="I30" s="382">
        <v>14</v>
      </c>
      <c r="J30" s="382">
        <v>28</v>
      </c>
      <c r="K30" s="382"/>
      <c r="L30" s="383"/>
      <c r="M30" s="383"/>
      <c r="N30" s="388">
        <f t="shared" si="0"/>
        <v>27.444444444444443</v>
      </c>
    </row>
    <row r="31" spans="1:14" ht="14.4">
      <c r="A31" s="244" t="s">
        <v>185</v>
      </c>
      <c r="B31" s="382">
        <v>77</v>
      </c>
      <c r="C31" s="382">
        <v>70</v>
      </c>
      <c r="D31" s="385">
        <v>105</v>
      </c>
      <c r="E31" s="385">
        <v>133</v>
      </c>
      <c r="F31" s="385">
        <v>119</v>
      </c>
      <c r="G31" s="385">
        <v>119</v>
      </c>
      <c r="H31" s="385">
        <v>135</v>
      </c>
      <c r="I31" s="382">
        <v>119</v>
      </c>
      <c r="J31" s="382">
        <v>119</v>
      </c>
      <c r="K31" s="382"/>
      <c r="L31" s="383"/>
      <c r="M31" s="383"/>
      <c r="N31" s="388">
        <f t="shared" si="0"/>
        <v>110.66666666666667</v>
      </c>
    </row>
    <row r="32" spans="1:14" ht="14.4">
      <c r="A32" s="244" t="s">
        <v>57</v>
      </c>
      <c r="B32" s="382">
        <v>56</v>
      </c>
      <c r="C32" s="382">
        <v>56</v>
      </c>
      <c r="D32" s="385">
        <v>42</v>
      </c>
      <c r="E32" s="385">
        <v>49</v>
      </c>
      <c r="F32" s="385">
        <v>49</v>
      </c>
      <c r="G32" s="385">
        <v>49</v>
      </c>
      <c r="H32" s="385">
        <v>49</v>
      </c>
      <c r="I32" s="382">
        <v>21</v>
      </c>
      <c r="J32" s="382">
        <v>63</v>
      </c>
      <c r="K32" s="382"/>
      <c r="L32" s="383"/>
      <c r="M32" s="383"/>
      <c r="N32" s="388">
        <f t="shared" si="0"/>
        <v>48.222222222222221</v>
      </c>
    </row>
    <row r="33" spans="1:14" ht="14.4">
      <c r="A33" s="244" t="s">
        <v>16</v>
      </c>
      <c r="B33" s="385">
        <v>1</v>
      </c>
      <c r="C33" s="385">
        <v>1</v>
      </c>
      <c r="D33" s="385">
        <v>1</v>
      </c>
      <c r="E33" s="385">
        <v>1</v>
      </c>
      <c r="F33" s="385">
        <v>1</v>
      </c>
      <c r="G33" s="385">
        <v>1</v>
      </c>
      <c r="H33" s="385">
        <v>1</v>
      </c>
      <c r="I33" s="382">
        <v>1</v>
      </c>
      <c r="J33" s="382">
        <v>1</v>
      </c>
      <c r="K33" s="382"/>
      <c r="L33" s="383"/>
      <c r="M33" s="383"/>
      <c r="N33" s="388">
        <f t="shared" si="0"/>
        <v>1</v>
      </c>
    </row>
    <row r="34" spans="1:14" ht="14.4">
      <c r="A34" s="244" t="s">
        <v>29</v>
      </c>
      <c r="B34" s="382">
        <v>112</v>
      </c>
      <c r="C34" s="382">
        <v>98</v>
      </c>
      <c r="D34" s="385">
        <v>112</v>
      </c>
      <c r="E34" s="385">
        <v>126</v>
      </c>
      <c r="F34" s="385">
        <v>112</v>
      </c>
      <c r="G34" s="385">
        <v>112</v>
      </c>
      <c r="H34" s="385">
        <v>140</v>
      </c>
      <c r="I34" s="382">
        <v>133</v>
      </c>
      <c r="J34" s="382">
        <v>119</v>
      </c>
      <c r="K34" s="382"/>
      <c r="L34" s="383"/>
      <c r="M34" s="383"/>
      <c r="N34" s="388">
        <f t="shared" si="0"/>
        <v>118.22222222222223</v>
      </c>
    </row>
    <row r="35" spans="1:14" ht="14.4">
      <c r="A35" s="244" t="s">
        <v>58</v>
      </c>
      <c r="B35" s="382">
        <v>133</v>
      </c>
      <c r="C35" s="382">
        <v>133</v>
      </c>
      <c r="D35" s="385">
        <v>112</v>
      </c>
      <c r="E35" s="385">
        <v>147</v>
      </c>
      <c r="F35" s="385">
        <v>147</v>
      </c>
      <c r="G35" s="385">
        <v>140</v>
      </c>
      <c r="H35" s="385">
        <v>161</v>
      </c>
      <c r="I35" s="382">
        <v>154</v>
      </c>
      <c r="J35" s="382">
        <v>119</v>
      </c>
      <c r="K35" s="382"/>
      <c r="L35" s="383"/>
      <c r="M35" s="383"/>
      <c r="N35" s="388">
        <f t="shared" si="0"/>
        <v>138.44444444444446</v>
      </c>
    </row>
    <row r="36" spans="1:14" ht="14.4">
      <c r="A36" s="244" t="s">
        <v>257</v>
      </c>
      <c r="B36" s="382" t="s">
        <v>258</v>
      </c>
      <c r="C36" s="382" t="s">
        <v>258</v>
      </c>
      <c r="D36" s="382" t="s">
        <v>258</v>
      </c>
      <c r="E36" s="382" t="s">
        <v>258</v>
      </c>
      <c r="F36" s="382" t="s">
        <v>258</v>
      </c>
      <c r="G36" s="385"/>
      <c r="H36" s="385"/>
      <c r="I36" s="382"/>
      <c r="J36" s="382"/>
      <c r="K36" s="382"/>
      <c r="L36" s="382"/>
      <c r="M36" s="382"/>
      <c r="N36" s="388">
        <f t="shared" si="0"/>
        <v>0</v>
      </c>
    </row>
    <row r="37" spans="1:14" ht="14.4">
      <c r="A37" s="244" t="s">
        <v>147</v>
      </c>
      <c r="B37" s="382">
        <v>49</v>
      </c>
      <c r="C37" s="382">
        <v>49</v>
      </c>
      <c r="D37" s="385">
        <v>42</v>
      </c>
      <c r="E37" s="385">
        <v>63</v>
      </c>
      <c r="F37" s="385">
        <v>63</v>
      </c>
      <c r="G37" s="385">
        <v>63</v>
      </c>
      <c r="H37" s="385">
        <v>56</v>
      </c>
      <c r="I37" s="382">
        <v>2</v>
      </c>
      <c r="J37" s="382">
        <v>21</v>
      </c>
      <c r="K37" s="382"/>
      <c r="L37" s="383"/>
      <c r="M37" s="383"/>
      <c r="N37" s="388">
        <f t="shared" si="0"/>
        <v>45.333333333333336</v>
      </c>
    </row>
    <row r="38" spans="1:14" ht="14.4">
      <c r="A38" s="244" t="s">
        <v>30</v>
      </c>
      <c r="B38" s="382">
        <v>119</v>
      </c>
      <c r="C38" s="382">
        <v>119</v>
      </c>
      <c r="D38" s="385">
        <v>119</v>
      </c>
      <c r="E38" s="385">
        <v>133</v>
      </c>
      <c r="F38" s="385">
        <v>112</v>
      </c>
      <c r="G38" s="385">
        <v>126</v>
      </c>
      <c r="H38" s="385">
        <v>126</v>
      </c>
      <c r="I38" s="382">
        <v>126</v>
      </c>
      <c r="J38" s="382">
        <v>119</v>
      </c>
      <c r="K38" s="382"/>
      <c r="L38" s="383"/>
      <c r="M38" s="383"/>
      <c r="N38" s="388">
        <f t="shared" si="0"/>
        <v>122.11111111111111</v>
      </c>
    </row>
    <row r="39" spans="1:14">
      <c r="A39" s="469" t="s">
        <v>89</v>
      </c>
      <c r="B39" s="470"/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</row>
    <row r="40" spans="1:14" ht="14.4">
      <c r="A40" s="244" t="s">
        <v>260</v>
      </c>
      <c r="B40" s="387" t="s">
        <v>261</v>
      </c>
      <c r="C40" s="387" t="s">
        <v>261</v>
      </c>
      <c r="D40" s="387" t="s">
        <v>261</v>
      </c>
      <c r="E40" s="387" t="s">
        <v>261</v>
      </c>
      <c r="F40" s="387" t="s">
        <v>261</v>
      </c>
      <c r="G40" s="387" t="s">
        <v>261</v>
      </c>
      <c r="H40" s="387" t="s">
        <v>261</v>
      </c>
      <c r="I40" s="387" t="s">
        <v>261</v>
      </c>
      <c r="J40" s="387" t="s">
        <v>261</v>
      </c>
      <c r="K40" s="247"/>
      <c r="L40" s="247"/>
      <c r="M40" s="247"/>
      <c r="N40" s="388">
        <f t="shared" si="0"/>
        <v>0</v>
      </c>
    </row>
    <row r="41" spans="1:14" ht="14.4">
      <c r="A41" s="244" t="s">
        <v>262</v>
      </c>
      <c r="B41" s="387">
        <v>35</v>
      </c>
      <c r="C41" s="386">
        <v>35</v>
      </c>
      <c r="D41" s="386">
        <v>28</v>
      </c>
      <c r="E41" s="386">
        <v>28</v>
      </c>
      <c r="F41" s="386">
        <v>28</v>
      </c>
      <c r="G41" s="386">
        <v>28</v>
      </c>
      <c r="H41" s="247">
        <v>35</v>
      </c>
      <c r="I41" s="246">
        <v>28</v>
      </c>
      <c r="J41" s="246">
        <v>28</v>
      </c>
      <c r="K41" s="246"/>
      <c r="L41" s="246"/>
      <c r="M41" s="246"/>
      <c r="N41" s="388">
        <f t="shared" si="0"/>
        <v>30.333333333333332</v>
      </c>
    </row>
    <row r="42" spans="1:14" ht="14.4">
      <c r="A42" s="244" t="s">
        <v>263</v>
      </c>
      <c r="B42" s="387"/>
      <c r="C42" s="386"/>
      <c r="D42" s="386"/>
      <c r="E42" s="386"/>
      <c r="F42" s="386"/>
      <c r="G42" s="386"/>
      <c r="H42" s="247"/>
      <c r="I42" s="247"/>
      <c r="J42" s="247"/>
      <c r="K42" s="247"/>
      <c r="L42" s="247"/>
      <c r="M42" s="247"/>
      <c r="N42" s="388">
        <f t="shared" si="0"/>
        <v>0</v>
      </c>
    </row>
    <row r="43" spans="1:14" ht="14.4">
      <c r="A43" s="244" t="s">
        <v>264</v>
      </c>
      <c r="B43" s="387" t="s">
        <v>265</v>
      </c>
      <c r="C43" s="387" t="s">
        <v>265</v>
      </c>
      <c r="D43" s="387" t="s">
        <v>265</v>
      </c>
      <c r="E43" s="387" t="s">
        <v>265</v>
      </c>
      <c r="F43" s="387" t="s">
        <v>265</v>
      </c>
      <c r="G43" s="386">
        <v>2</v>
      </c>
      <c r="H43" s="247"/>
      <c r="I43" s="246"/>
      <c r="J43" s="246"/>
      <c r="K43" s="246"/>
      <c r="L43" s="246"/>
      <c r="M43" s="246"/>
      <c r="N43" s="388">
        <f t="shared" si="0"/>
        <v>0.22222222222222221</v>
      </c>
    </row>
    <row r="44" spans="1:14" ht="14.4">
      <c r="A44" s="244" t="s">
        <v>266</v>
      </c>
      <c r="B44" s="387">
        <v>154</v>
      </c>
      <c r="C44" s="386">
        <v>168</v>
      </c>
      <c r="D44" s="386">
        <v>182</v>
      </c>
      <c r="E44" s="386">
        <v>154</v>
      </c>
      <c r="F44" s="386">
        <v>154</v>
      </c>
      <c r="G44" s="386">
        <v>140</v>
      </c>
      <c r="H44" s="247"/>
      <c r="I44" s="246"/>
      <c r="J44" s="246"/>
      <c r="K44" s="246"/>
      <c r="L44" s="246"/>
      <c r="M44" s="246"/>
      <c r="N44" s="388">
        <f t="shared" si="0"/>
        <v>105.77777777777777</v>
      </c>
    </row>
    <row r="45" spans="1:14" ht="14.4">
      <c r="A45" s="244" t="s">
        <v>218</v>
      </c>
      <c r="B45" s="387">
        <v>14</v>
      </c>
      <c r="C45" s="386">
        <v>49</v>
      </c>
      <c r="D45" s="386">
        <v>42</v>
      </c>
      <c r="E45" s="386">
        <v>56</v>
      </c>
      <c r="F45" s="386">
        <v>42</v>
      </c>
      <c r="G45" s="386">
        <v>21</v>
      </c>
      <c r="H45" s="247"/>
      <c r="I45" s="246"/>
      <c r="J45" s="246"/>
      <c r="K45" s="246"/>
      <c r="L45" s="246"/>
      <c r="M45" s="246"/>
      <c r="N45" s="388">
        <f t="shared" si="0"/>
        <v>24.888888888888889</v>
      </c>
    </row>
    <row r="46" spans="1:14" ht="14.4">
      <c r="A46" s="244" t="s">
        <v>219</v>
      </c>
      <c r="B46" s="387">
        <v>98</v>
      </c>
      <c r="C46" s="386">
        <v>105</v>
      </c>
      <c r="D46" s="386">
        <v>91</v>
      </c>
      <c r="E46" s="386">
        <v>105</v>
      </c>
      <c r="F46" s="386">
        <v>112</v>
      </c>
      <c r="G46" s="386">
        <v>112</v>
      </c>
      <c r="H46" s="247"/>
      <c r="I46" s="246"/>
      <c r="J46" s="246"/>
      <c r="K46" s="246"/>
      <c r="L46" s="246"/>
      <c r="M46" s="246"/>
      <c r="N46" s="388">
        <f t="shared" si="0"/>
        <v>69.222222222222229</v>
      </c>
    </row>
    <row r="47" spans="1:14" ht="14.4">
      <c r="A47" s="244" t="s">
        <v>267</v>
      </c>
      <c r="B47" s="387" t="s">
        <v>253</v>
      </c>
      <c r="C47" s="387" t="s">
        <v>253</v>
      </c>
      <c r="D47" s="386" t="s">
        <v>268</v>
      </c>
      <c r="E47" s="386" t="s">
        <v>269</v>
      </c>
      <c r="F47" s="386" t="s">
        <v>253</v>
      </c>
      <c r="G47" s="386"/>
      <c r="H47" s="247"/>
      <c r="I47" s="247"/>
      <c r="J47" s="247"/>
      <c r="K47" s="247"/>
      <c r="L47" s="247"/>
      <c r="M47" s="247"/>
      <c r="N47" s="388">
        <f t="shared" si="0"/>
        <v>0</v>
      </c>
    </row>
    <row r="48" spans="1:14" ht="14.4">
      <c r="A48" s="244" t="s">
        <v>270</v>
      </c>
      <c r="B48" s="387">
        <v>7</v>
      </c>
      <c r="C48" s="386">
        <v>28</v>
      </c>
      <c r="D48" s="386">
        <v>7</v>
      </c>
      <c r="E48" s="386">
        <v>14</v>
      </c>
      <c r="F48" s="386">
        <v>7</v>
      </c>
      <c r="G48" s="386"/>
      <c r="H48" s="247"/>
      <c r="I48" s="247"/>
      <c r="J48" s="247"/>
      <c r="K48" s="247"/>
      <c r="L48" s="247"/>
      <c r="M48" s="247"/>
      <c r="N48" s="388">
        <f t="shared" si="0"/>
        <v>7</v>
      </c>
    </row>
    <row r="49" spans="1:14" ht="14.4">
      <c r="A49" s="244" t="s">
        <v>220</v>
      </c>
      <c r="B49" s="387">
        <v>63</v>
      </c>
      <c r="C49" s="386">
        <v>28</v>
      </c>
      <c r="D49" s="386">
        <v>28</v>
      </c>
      <c r="E49" s="386">
        <v>15</v>
      </c>
      <c r="F49" s="386">
        <v>2</v>
      </c>
      <c r="G49" s="386">
        <v>2</v>
      </c>
      <c r="H49" s="247"/>
      <c r="I49" s="246"/>
      <c r="J49" s="246"/>
      <c r="K49" s="246"/>
      <c r="L49" s="246"/>
      <c r="M49" s="246"/>
      <c r="N49" s="388">
        <f t="shared" si="0"/>
        <v>15.333333333333334</v>
      </c>
    </row>
    <row r="50" spans="1:14" ht="14.4">
      <c r="A50" s="244" t="s">
        <v>62</v>
      </c>
      <c r="B50" s="387">
        <v>3</v>
      </c>
      <c r="C50" s="386">
        <v>3</v>
      </c>
      <c r="D50" s="386">
        <v>3</v>
      </c>
      <c r="E50" s="386">
        <v>2</v>
      </c>
      <c r="F50" s="386">
        <v>2</v>
      </c>
      <c r="G50" s="386">
        <v>7</v>
      </c>
      <c r="H50" s="247"/>
      <c r="I50" s="246"/>
      <c r="J50" s="246"/>
      <c r="K50" s="246"/>
      <c r="L50" s="246"/>
      <c r="M50" s="246"/>
      <c r="N50" s="388">
        <f t="shared" si="0"/>
        <v>2.2222222222222223</v>
      </c>
    </row>
    <row r="51" spans="1:14" ht="14.4">
      <c r="A51" s="415" t="s">
        <v>566</v>
      </c>
      <c r="B51" s="458"/>
      <c r="C51" s="458"/>
      <c r="D51" s="458"/>
      <c r="E51" s="458"/>
      <c r="F51" s="458"/>
      <c r="G51" s="458"/>
      <c r="H51" s="458"/>
      <c r="I51" s="458"/>
      <c r="J51" s="458"/>
      <c r="K51" s="458"/>
      <c r="L51" s="458"/>
      <c r="M51" s="458"/>
    </row>
    <row r="52" spans="1:14">
      <c r="A52" s="249" t="s">
        <v>71</v>
      </c>
    </row>
    <row r="53" spans="1:14">
      <c r="A53" s="252" t="s">
        <v>72</v>
      </c>
    </row>
    <row r="54" spans="1:14">
      <c r="A54" s="253" t="s">
        <v>271</v>
      </c>
    </row>
    <row r="55" spans="1:14">
      <c r="A55" s="253" t="s">
        <v>272</v>
      </c>
    </row>
    <row r="57" spans="1:14" ht="14.4">
      <c r="A57" s="379" t="s">
        <v>273</v>
      </c>
      <c r="B57" s="254" t="s">
        <v>88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</row>
    <row r="58" spans="1:14" ht="14.4">
      <c r="A58" s="379" t="s">
        <v>274</v>
      </c>
      <c r="B58" s="254">
        <v>4</v>
      </c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</row>
    <row r="59" spans="1:14" ht="14.4">
      <c r="A59" s="379" t="s">
        <v>275</v>
      </c>
      <c r="B59" s="254" t="s">
        <v>253</v>
      </c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</row>
    <row r="60" spans="1:14" ht="14.4">
      <c r="A60" s="379" t="s">
        <v>276</v>
      </c>
      <c r="B60" s="254">
        <v>7</v>
      </c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</row>
    <row r="61" spans="1:14" ht="14.4">
      <c r="A61" s="379" t="s">
        <v>277</v>
      </c>
      <c r="B61" s="254" t="s">
        <v>253</v>
      </c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</row>
    <row r="62" spans="1:14" ht="14.4">
      <c r="A62" s="379" t="s">
        <v>278</v>
      </c>
      <c r="B62" s="254">
        <v>7</v>
      </c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</row>
    <row r="63" spans="1:14">
      <c r="A63" s="379" t="s">
        <v>279</v>
      </c>
      <c r="B63" s="254" t="s">
        <v>265</v>
      </c>
      <c r="C63" s="254"/>
      <c r="D63" s="254"/>
      <c r="E63" s="254"/>
      <c r="F63" s="254"/>
      <c r="G63" s="255"/>
      <c r="H63" s="254"/>
      <c r="I63" s="254"/>
      <c r="J63" s="254"/>
      <c r="K63" s="254"/>
      <c r="L63" s="254"/>
      <c r="M63" s="254"/>
    </row>
    <row r="64" spans="1:14">
      <c r="A64" s="379" t="s">
        <v>280</v>
      </c>
      <c r="B64" s="254">
        <v>1</v>
      </c>
      <c r="C64" s="254"/>
      <c r="D64" s="254"/>
      <c r="E64" s="254"/>
      <c r="F64" s="254"/>
      <c r="G64" s="255"/>
      <c r="H64" s="254"/>
      <c r="I64" s="254"/>
      <c r="J64" s="254"/>
      <c r="K64" s="254"/>
      <c r="L64" s="254"/>
      <c r="M64" s="254"/>
    </row>
    <row r="66" spans="1:1">
      <c r="A66" s="377" t="s">
        <v>508</v>
      </c>
    </row>
    <row r="67" spans="1:1">
      <c r="A67" s="377" t="s">
        <v>509</v>
      </c>
    </row>
    <row r="68" spans="1:1">
      <c r="A68" s="378" t="s">
        <v>510</v>
      </c>
    </row>
    <row r="69" spans="1:1">
      <c r="A69" s="378" t="s">
        <v>511</v>
      </c>
    </row>
    <row r="70" spans="1:1">
      <c r="A70" s="378" t="s">
        <v>512</v>
      </c>
    </row>
    <row r="71" spans="1:1">
      <c r="A71" s="378" t="s">
        <v>513</v>
      </c>
    </row>
  </sheetData>
  <mergeCells count="8">
    <mergeCell ref="B51:M51"/>
    <mergeCell ref="A39:N39"/>
    <mergeCell ref="A7:N7"/>
    <mergeCell ref="A1:M1"/>
    <mergeCell ref="A2:M2"/>
    <mergeCell ref="A3:M3"/>
    <mergeCell ref="A4:M4"/>
    <mergeCell ref="A5:M5"/>
  </mergeCells>
  <phoneticPr fontId="3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166E-1F61-4272-8784-373C5D2FA445}">
  <dimension ref="A1:N296"/>
  <sheetViews>
    <sheetView workbookViewId="0">
      <selection activeCell="Q22" sqref="Q22"/>
    </sheetView>
  </sheetViews>
  <sheetFormatPr baseColWidth="10" defaultColWidth="11.44140625" defaultRowHeight="14.4"/>
  <cols>
    <col min="1" max="1" width="39.44140625" style="1" customWidth="1"/>
    <col min="2" max="16384" width="11.44140625" style="1"/>
  </cols>
  <sheetData>
    <row r="1" spans="1:14" ht="18">
      <c r="A1" s="455" t="s">
        <v>73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</row>
    <row r="2" spans="1:14" ht="18">
      <c r="A2" s="455" t="s">
        <v>74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</row>
    <row r="3" spans="1:14" ht="18">
      <c r="A3" s="445" t="s">
        <v>0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</row>
    <row r="4" spans="1:14" ht="18">
      <c r="A4" s="443">
        <v>2024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ht="18">
      <c r="A5" s="480" t="s">
        <v>281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</row>
    <row r="6" spans="1:14" ht="41.4">
      <c r="A6" s="242" t="s">
        <v>33</v>
      </c>
      <c r="B6" s="243" t="s">
        <v>3</v>
      </c>
      <c r="C6" s="243" t="s">
        <v>4</v>
      </c>
      <c r="D6" s="243" t="s">
        <v>5</v>
      </c>
      <c r="E6" s="243" t="s">
        <v>6</v>
      </c>
      <c r="F6" s="243" t="s">
        <v>7</v>
      </c>
      <c r="G6" s="243" t="s">
        <v>8</v>
      </c>
      <c r="H6" s="243" t="s">
        <v>9</v>
      </c>
      <c r="I6" s="243" t="s">
        <v>10</v>
      </c>
      <c r="J6" s="243" t="s">
        <v>11</v>
      </c>
      <c r="K6" s="243" t="s">
        <v>12</v>
      </c>
      <c r="L6" s="243" t="s">
        <v>13</v>
      </c>
      <c r="M6" s="243" t="s">
        <v>14</v>
      </c>
      <c r="N6" s="381" t="s">
        <v>514</v>
      </c>
    </row>
    <row r="7" spans="1:14" ht="15.6">
      <c r="A7" s="473" t="s">
        <v>282</v>
      </c>
      <c r="B7" s="474"/>
      <c r="C7" s="474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</row>
    <row r="8" spans="1:14">
      <c r="A8" s="257" t="s">
        <v>37</v>
      </c>
      <c r="B8" s="258">
        <v>29</v>
      </c>
      <c r="C8" s="258">
        <v>29</v>
      </c>
      <c r="D8" s="258">
        <v>27</v>
      </c>
      <c r="E8" s="258">
        <v>30</v>
      </c>
      <c r="F8" s="258">
        <v>28</v>
      </c>
      <c r="G8" s="258">
        <v>27</v>
      </c>
      <c r="H8" s="258">
        <v>19</v>
      </c>
      <c r="I8" s="258">
        <v>25</v>
      </c>
      <c r="J8" s="259">
        <v>75</v>
      </c>
      <c r="K8" s="258"/>
      <c r="L8" s="258"/>
      <c r="M8" s="258"/>
      <c r="N8" s="388">
        <f>SUM(B8:J8)/9</f>
        <v>32.111111111111114</v>
      </c>
    </row>
    <row r="9" spans="1:14">
      <c r="A9" s="257" t="s">
        <v>21</v>
      </c>
      <c r="B9" s="258">
        <v>24</v>
      </c>
      <c r="C9" s="258">
        <v>29</v>
      </c>
      <c r="D9" s="258">
        <v>21</v>
      </c>
      <c r="E9" s="258">
        <v>25</v>
      </c>
      <c r="F9" s="258">
        <v>28</v>
      </c>
      <c r="G9" s="258">
        <v>22</v>
      </c>
      <c r="H9" s="258">
        <v>27</v>
      </c>
      <c r="I9" s="258">
        <v>24</v>
      </c>
      <c r="J9" s="259">
        <v>84</v>
      </c>
      <c r="K9" s="258"/>
      <c r="L9" s="258"/>
      <c r="M9" s="258"/>
      <c r="N9" s="388">
        <f t="shared" ref="N9:N43" si="0">SUM(B9:J9)/9</f>
        <v>31.555555555555557</v>
      </c>
    </row>
    <row r="10" spans="1:14">
      <c r="A10" s="257" t="s">
        <v>26</v>
      </c>
      <c r="B10" s="258">
        <v>10</v>
      </c>
      <c r="C10" s="258">
        <v>14</v>
      </c>
      <c r="D10" s="258">
        <v>1</v>
      </c>
      <c r="E10" s="258">
        <v>7</v>
      </c>
      <c r="F10" s="258">
        <v>9</v>
      </c>
      <c r="G10" s="258">
        <v>1</v>
      </c>
      <c r="H10" s="258">
        <v>1</v>
      </c>
      <c r="I10" s="258">
        <v>25</v>
      </c>
      <c r="J10" s="258">
        <v>15</v>
      </c>
      <c r="K10" s="258"/>
      <c r="L10" s="258"/>
      <c r="M10" s="258"/>
      <c r="N10" s="388">
        <f t="shared" si="0"/>
        <v>9.2222222222222214</v>
      </c>
    </row>
    <row r="11" spans="1:14">
      <c r="A11" s="257" t="s">
        <v>20</v>
      </c>
      <c r="B11" s="258">
        <v>6</v>
      </c>
      <c r="C11" s="258">
        <v>7</v>
      </c>
      <c r="D11" s="258">
        <v>4</v>
      </c>
      <c r="E11" s="258">
        <v>3</v>
      </c>
      <c r="F11" s="258">
        <v>7</v>
      </c>
      <c r="G11" s="258">
        <v>1</v>
      </c>
      <c r="H11" s="258">
        <v>10</v>
      </c>
      <c r="I11" s="258">
        <v>1</v>
      </c>
      <c r="J11" s="258">
        <v>6</v>
      </c>
      <c r="K11" s="258"/>
      <c r="L11" s="258"/>
      <c r="M11" s="258"/>
      <c r="N11" s="388">
        <f t="shared" si="0"/>
        <v>5</v>
      </c>
    </row>
    <row r="12" spans="1:14">
      <c r="A12" s="257" t="s">
        <v>123</v>
      </c>
      <c r="B12" s="258">
        <v>14</v>
      </c>
      <c r="C12" s="258">
        <v>29</v>
      </c>
      <c r="D12" s="258">
        <v>27</v>
      </c>
      <c r="E12" s="258">
        <v>22</v>
      </c>
      <c r="F12" s="258">
        <v>27</v>
      </c>
      <c r="G12" s="258">
        <v>24</v>
      </c>
      <c r="H12" s="258">
        <v>22</v>
      </c>
      <c r="I12" s="258">
        <v>23</v>
      </c>
      <c r="J12" s="259">
        <v>47</v>
      </c>
      <c r="K12" s="258"/>
      <c r="L12" s="258"/>
      <c r="M12" s="258"/>
      <c r="N12" s="388">
        <f t="shared" si="0"/>
        <v>26.111111111111111</v>
      </c>
    </row>
    <row r="13" spans="1:14">
      <c r="A13" s="260" t="s">
        <v>167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388">
        <f t="shared" si="0"/>
        <v>0</v>
      </c>
    </row>
    <row r="14" spans="1:14">
      <c r="A14" s="257" t="s">
        <v>22</v>
      </c>
      <c r="B14" s="258">
        <v>10</v>
      </c>
      <c r="C14" s="258">
        <v>15</v>
      </c>
      <c r="D14" s="258">
        <v>10</v>
      </c>
      <c r="E14" s="258">
        <v>30</v>
      </c>
      <c r="F14" s="258">
        <v>18</v>
      </c>
      <c r="G14" s="258">
        <v>9</v>
      </c>
      <c r="H14" s="258">
        <v>27</v>
      </c>
      <c r="I14" s="258">
        <v>25</v>
      </c>
      <c r="J14" s="258">
        <v>21</v>
      </c>
      <c r="K14" s="258"/>
      <c r="L14" s="258"/>
      <c r="M14" s="258"/>
      <c r="N14" s="388">
        <f t="shared" si="0"/>
        <v>18.333333333333332</v>
      </c>
    </row>
    <row r="15" spans="1:14">
      <c r="A15" s="260" t="s">
        <v>283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388">
        <f t="shared" si="0"/>
        <v>0</v>
      </c>
    </row>
    <row r="16" spans="1:14">
      <c r="A16" s="257" t="s">
        <v>27</v>
      </c>
      <c r="B16" s="258">
        <v>30</v>
      </c>
      <c r="C16" s="262">
        <v>26</v>
      </c>
      <c r="D16" s="263">
        <v>27</v>
      </c>
      <c r="E16" s="263">
        <v>21</v>
      </c>
      <c r="F16" s="258">
        <v>24</v>
      </c>
      <c r="G16" s="258">
        <v>17</v>
      </c>
      <c r="H16" s="258">
        <v>18</v>
      </c>
      <c r="I16" s="258">
        <v>23</v>
      </c>
      <c r="J16" s="259">
        <v>107</v>
      </c>
      <c r="K16" s="258"/>
      <c r="L16" s="258"/>
      <c r="M16" s="258"/>
      <c r="N16" s="388">
        <f t="shared" si="0"/>
        <v>32.555555555555557</v>
      </c>
    </row>
    <row r="17" spans="1:14">
      <c r="A17" s="257" t="s">
        <v>138</v>
      </c>
      <c r="B17" s="258">
        <v>29</v>
      </c>
      <c r="C17" s="262">
        <v>28</v>
      </c>
      <c r="D17" s="263">
        <v>27</v>
      </c>
      <c r="E17" s="264">
        <v>22</v>
      </c>
      <c r="F17" s="258">
        <v>25</v>
      </c>
      <c r="G17" s="258">
        <v>23</v>
      </c>
      <c r="H17" s="258">
        <v>19</v>
      </c>
      <c r="I17" s="258">
        <v>3</v>
      </c>
      <c r="J17" s="265">
        <v>6</v>
      </c>
      <c r="K17" s="258"/>
      <c r="L17" s="258"/>
      <c r="M17" s="258"/>
      <c r="N17" s="388">
        <f t="shared" si="0"/>
        <v>20.222222222222221</v>
      </c>
    </row>
    <row r="18" spans="1:14">
      <c r="A18" s="257" t="s">
        <v>185</v>
      </c>
      <c r="B18" s="258">
        <v>14</v>
      </c>
      <c r="C18" s="258">
        <v>4</v>
      </c>
      <c r="D18" s="258">
        <v>1</v>
      </c>
      <c r="E18" s="258">
        <v>1</v>
      </c>
      <c r="F18" s="258">
        <v>4</v>
      </c>
      <c r="G18" s="258">
        <v>3</v>
      </c>
      <c r="H18" s="258">
        <v>4</v>
      </c>
      <c r="I18" s="258">
        <v>2</v>
      </c>
      <c r="J18" s="258">
        <v>6</v>
      </c>
      <c r="K18" s="258"/>
      <c r="L18" s="258"/>
      <c r="M18" s="258"/>
      <c r="N18" s="388">
        <f t="shared" si="0"/>
        <v>4.333333333333333</v>
      </c>
    </row>
    <row r="19" spans="1:14">
      <c r="A19" s="257" t="s">
        <v>16</v>
      </c>
      <c r="B19" s="258">
        <v>1</v>
      </c>
      <c r="C19" s="258">
        <v>1</v>
      </c>
      <c r="D19" s="258">
        <v>1</v>
      </c>
      <c r="E19" s="258">
        <v>1</v>
      </c>
      <c r="F19" s="258">
        <v>1</v>
      </c>
      <c r="G19" s="258">
        <v>1</v>
      </c>
      <c r="H19" s="258">
        <v>1</v>
      </c>
      <c r="I19" s="258">
        <v>1</v>
      </c>
      <c r="J19" s="258">
        <v>1</v>
      </c>
      <c r="K19" s="258"/>
      <c r="L19" s="258"/>
      <c r="M19" s="258"/>
      <c r="N19" s="388">
        <f t="shared" si="0"/>
        <v>1</v>
      </c>
    </row>
    <row r="20" spans="1:14">
      <c r="A20" s="257" t="s">
        <v>29</v>
      </c>
      <c r="B20" s="258">
        <v>1</v>
      </c>
      <c r="C20" s="258">
        <v>1</v>
      </c>
      <c r="D20" s="258">
        <v>1</v>
      </c>
      <c r="E20" s="258">
        <v>1</v>
      </c>
      <c r="F20" s="258">
        <v>1</v>
      </c>
      <c r="G20" s="258">
        <v>1</v>
      </c>
      <c r="H20" s="258">
        <v>1</v>
      </c>
      <c r="I20" s="258">
        <v>1</v>
      </c>
      <c r="J20" s="258">
        <v>1</v>
      </c>
      <c r="K20" s="258"/>
      <c r="L20" s="258"/>
      <c r="M20" s="258"/>
      <c r="N20" s="388">
        <f t="shared" si="0"/>
        <v>1</v>
      </c>
    </row>
    <row r="21" spans="1:14">
      <c r="A21" s="257" t="s">
        <v>147</v>
      </c>
      <c r="B21" s="258">
        <v>2</v>
      </c>
      <c r="C21" s="258">
        <v>1</v>
      </c>
      <c r="D21" s="258">
        <v>1</v>
      </c>
      <c r="E21" s="258">
        <v>1</v>
      </c>
      <c r="F21" s="258">
        <v>3</v>
      </c>
      <c r="G21" s="258">
        <v>1</v>
      </c>
      <c r="H21" s="258">
        <v>1</v>
      </c>
      <c r="I21" s="258">
        <v>1</v>
      </c>
      <c r="J21" s="258">
        <v>1</v>
      </c>
      <c r="K21" s="258"/>
      <c r="L21" s="258"/>
      <c r="M21" s="258"/>
      <c r="N21" s="388">
        <f t="shared" si="0"/>
        <v>1.3333333333333333</v>
      </c>
    </row>
    <row r="22" spans="1:14">
      <c r="A22" s="257" t="s">
        <v>30</v>
      </c>
      <c r="B22" s="258">
        <v>21</v>
      </c>
      <c r="C22" s="258">
        <v>29</v>
      </c>
      <c r="D22" s="258">
        <v>27</v>
      </c>
      <c r="E22" s="258">
        <v>17</v>
      </c>
      <c r="F22" s="258">
        <v>21</v>
      </c>
      <c r="G22" s="258">
        <v>17</v>
      </c>
      <c r="H22" s="258">
        <v>27</v>
      </c>
      <c r="I22" s="258">
        <v>3</v>
      </c>
      <c r="J22" s="259">
        <v>92</v>
      </c>
      <c r="K22" s="258"/>
      <c r="L22" s="258"/>
      <c r="M22" s="258"/>
      <c r="N22" s="388">
        <f t="shared" si="0"/>
        <v>28.222222222222221</v>
      </c>
    </row>
    <row r="23" spans="1:14" ht="15" thickBot="1">
      <c r="A23" s="257"/>
      <c r="B23" s="258"/>
      <c r="C23" s="258"/>
      <c r="D23" s="258"/>
      <c r="E23" s="258"/>
      <c r="F23" s="258"/>
      <c r="G23" s="258"/>
      <c r="H23" s="258"/>
      <c r="I23" s="258"/>
      <c r="J23" s="266"/>
      <c r="K23" s="258"/>
      <c r="L23" s="258"/>
      <c r="M23" s="258"/>
      <c r="N23" s="388">
        <f t="shared" si="0"/>
        <v>0</v>
      </c>
    </row>
    <row r="24" spans="1:14" ht="15.6">
      <c r="A24" s="473" t="s">
        <v>284</v>
      </c>
      <c r="B24" s="474"/>
      <c r="C24" s="474"/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7"/>
    </row>
    <row r="25" spans="1:14">
      <c r="A25" s="257" t="s">
        <v>285</v>
      </c>
      <c r="B25" s="258">
        <v>1</v>
      </c>
      <c r="C25" s="258">
        <v>1</v>
      </c>
      <c r="D25" s="258">
        <v>1</v>
      </c>
      <c r="E25" s="258">
        <v>1</v>
      </c>
      <c r="F25" s="258">
        <v>1</v>
      </c>
      <c r="G25" s="258">
        <v>4</v>
      </c>
      <c r="H25" s="258">
        <v>4</v>
      </c>
      <c r="I25" s="258">
        <v>1</v>
      </c>
      <c r="J25" s="258">
        <v>1</v>
      </c>
      <c r="K25" s="258"/>
      <c r="L25" s="258"/>
      <c r="M25" s="258"/>
      <c r="N25" s="388">
        <f t="shared" si="0"/>
        <v>1.6666666666666667</v>
      </c>
    </row>
    <row r="26" spans="1:14">
      <c r="A26" s="257" t="s">
        <v>286</v>
      </c>
      <c r="B26" s="258">
        <v>1</v>
      </c>
      <c r="C26" s="258">
        <v>4</v>
      </c>
      <c r="D26" s="258">
        <v>10</v>
      </c>
      <c r="E26" s="258">
        <v>1</v>
      </c>
      <c r="F26" s="258">
        <v>1</v>
      </c>
      <c r="G26" s="258">
        <v>4</v>
      </c>
      <c r="H26" s="258">
        <v>4</v>
      </c>
      <c r="I26" s="258">
        <v>1</v>
      </c>
      <c r="J26" s="258">
        <v>1</v>
      </c>
      <c r="K26" s="258"/>
      <c r="L26" s="258"/>
      <c r="M26" s="258"/>
      <c r="N26" s="388">
        <f t="shared" si="0"/>
        <v>3</v>
      </c>
    </row>
    <row r="27" spans="1:14">
      <c r="A27" s="257" t="s">
        <v>287</v>
      </c>
      <c r="B27" s="258">
        <v>1</v>
      </c>
      <c r="C27" s="258">
        <v>1</v>
      </c>
      <c r="D27" s="258">
        <v>1</v>
      </c>
      <c r="E27" s="258">
        <v>1</v>
      </c>
      <c r="F27" s="258">
        <v>1</v>
      </c>
      <c r="G27" s="258">
        <v>7</v>
      </c>
      <c r="H27" s="258">
        <v>4</v>
      </c>
      <c r="I27" s="258">
        <v>1</v>
      </c>
      <c r="J27" s="258">
        <v>1</v>
      </c>
      <c r="K27" s="258"/>
      <c r="L27" s="258"/>
      <c r="M27" s="258"/>
      <c r="N27" s="388">
        <f t="shared" si="0"/>
        <v>2</v>
      </c>
    </row>
    <row r="28" spans="1:14">
      <c r="A28" s="257"/>
      <c r="B28" s="267"/>
      <c r="C28" s="267"/>
      <c r="D28" s="267"/>
      <c r="E28" s="267"/>
      <c r="F28" s="267"/>
      <c r="G28" s="267"/>
      <c r="H28" s="268"/>
      <c r="I28" s="267"/>
      <c r="J28" s="267"/>
      <c r="K28" s="267"/>
      <c r="L28" s="267"/>
      <c r="M28" s="267"/>
      <c r="N28" s="388">
        <f t="shared" si="0"/>
        <v>0</v>
      </c>
    </row>
    <row r="29" spans="1:14" ht="15.6">
      <c r="A29" s="469" t="s">
        <v>89</v>
      </c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470"/>
      <c r="N29" s="472"/>
    </row>
    <row r="30" spans="1:14">
      <c r="A30" s="257" t="s">
        <v>273</v>
      </c>
      <c r="B30" s="269">
        <v>10</v>
      </c>
      <c r="C30" s="269">
        <v>27</v>
      </c>
      <c r="D30" s="269">
        <v>17</v>
      </c>
      <c r="E30" s="269">
        <v>22</v>
      </c>
      <c r="F30" s="269">
        <v>11</v>
      </c>
      <c r="G30" s="269">
        <v>16</v>
      </c>
      <c r="H30" s="258">
        <v>21</v>
      </c>
      <c r="I30" s="270">
        <v>13</v>
      </c>
      <c r="J30" s="271" t="s">
        <v>288</v>
      </c>
      <c r="K30" s="267"/>
      <c r="L30" s="267"/>
      <c r="M30" s="267"/>
      <c r="N30" s="388">
        <f t="shared" si="0"/>
        <v>15.222222222222221</v>
      </c>
    </row>
    <row r="31" spans="1:14">
      <c r="A31" s="257" t="s">
        <v>260</v>
      </c>
      <c r="B31" s="269">
        <v>1</v>
      </c>
      <c r="C31" s="269">
        <v>1</v>
      </c>
      <c r="D31" s="269">
        <v>1</v>
      </c>
      <c r="E31" s="269">
        <v>1</v>
      </c>
      <c r="F31" s="269">
        <v>3</v>
      </c>
      <c r="G31" s="269">
        <v>1</v>
      </c>
      <c r="H31" s="258">
        <v>5</v>
      </c>
      <c r="I31" s="269">
        <v>1</v>
      </c>
      <c r="J31" s="267">
        <v>1</v>
      </c>
      <c r="K31" s="267"/>
      <c r="L31" s="267"/>
      <c r="M31" s="267"/>
      <c r="N31" s="388">
        <f t="shared" si="0"/>
        <v>1.6666666666666667</v>
      </c>
    </row>
    <row r="32" spans="1:14">
      <c r="A32" s="257" t="s">
        <v>262</v>
      </c>
      <c r="B32" s="269">
        <v>6</v>
      </c>
      <c r="C32" s="269">
        <v>4</v>
      </c>
      <c r="D32" s="269">
        <v>6</v>
      </c>
      <c r="E32" s="269">
        <v>1</v>
      </c>
      <c r="F32" s="269">
        <v>4</v>
      </c>
      <c r="G32" s="269">
        <v>2</v>
      </c>
      <c r="H32" s="258">
        <v>4</v>
      </c>
      <c r="I32" s="269">
        <v>6</v>
      </c>
      <c r="J32" s="267">
        <v>5</v>
      </c>
      <c r="K32" s="267"/>
      <c r="L32" s="267"/>
      <c r="M32" s="267"/>
      <c r="N32" s="388">
        <f t="shared" si="0"/>
        <v>4.2222222222222223</v>
      </c>
    </row>
    <row r="33" spans="1:14">
      <c r="A33" s="257" t="s">
        <v>263</v>
      </c>
      <c r="B33" s="269">
        <v>1</v>
      </c>
      <c r="C33" s="269">
        <v>1</v>
      </c>
      <c r="D33" s="269">
        <v>2</v>
      </c>
      <c r="E33" s="269">
        <v>2</v>
      </c>
      <c r="F33" s="269">
        <v>5</v>
      </c>
      <c r="G33" s="269">
        <v>3</v>
      </c>
      <c r="H33" s="258">
        <v>5</v>
      </c>
      <c r="I33" s="269">
        <v>1</v>
      </c>
      <c r="J33" s="272">
        <v>1</v>
      </c>
      <c r="K33" s="267"/>
      <c r="L33" s="267"/>
      <c r="M33" s="267"/>
      <c r="N33" s="388">
        <f t="shared" si="0"/>
        <v>2.3333333333333335</v>
      </c>
    </row>
    <row r="34" spans="1:14">
      <c r="A34" s="257" t="s">
        <v>289</v>
      </c>
      <c r="B34" s="258">
        <v>17</v>
      </c>
      <c r="C34" s="269">
        <v>20</v>
      </c>
      <c r="D34" s="269">
        <v>17</v>
      </c>
      <c r="E34" s="269">
        <v>11</v>
      </c>
      <c r="F34" s="269">
        <v>18</v>
      </c>
      <c r="G34" s="269">
        <v>11</v>
      </c>
      <c r="H34" s="258">
        <v>25</v>
      </c>
      <c r="I34" s="270">
        <v>10</v>
      </c>
      <c r="J34" s="273">
        <v>28</v>
      </c>
      <c r="K34" s="267"/>
      <c r="L34" s="267"/>
      <c r="M34" s="267"/>
      <c r="N34" s="388">
        <f t="shared" si="0"/>
        <v>17.444444444444443</v>
      </c>
    </row>
    <row r="35" spans="1:14">
      <c r="A35" s="257" t="s">
        <v>266</v>
      </c>
      <c r="B35" s="274">
        <v>1</v>
      </c>
      <c r="C35" s="270">
        <v>25</v>
      </c>
      <c r="D35" s="271">
        <v>10</v>
      </c>
      <c r="E35" s="269">
        <v>21</v>
      </c>
      <c r="F35" s="269">
        <v>3</v>
      </c>
      <c r="G35" s="269">
        <v>10</v>
      </c>
      <c r="H35" s="258">
        <v>19</v>
      </c>
      <c r="I35" s="269">
        <v>25</v>
      </c>
      <c r="J35" s="273">
        <v>49</v>
      </c>
      <c r="K35" s="275"/>
      <c r="L35" s="275"/>
      <c r="M35" s="275"/>
      <c r="N35" s="388">
        <f t="shared" si="0"/>
        <v>18.111111111111111</v>
      </c>
    </row>
    <row r="36" spans="1:14">
      <c r="A36" s="257" t="s">
        <v>218</v>
      </c>
      <c r="B36" s="274">
        <v>20</v>
      </c>
      <c r="C36" s="269">
        <v>22</v>
      </c>
      <c r="D36" s="269">
        <v>27</v>
      </c>
      <c r="E36" s="269">
        <v>30</v>
      </c>
      <c r="F36" s="269">
        <v>3</v>
      </c>
      <c r="G36" s="269">
        <v>21</v>
      </c>
      <c r="H36" s="258">
        <v>21</v>
      </c>
      <c r="I36" s="269">
        <v>13</v>
      </c>
      <c r="J36" s="271">
        <v>16</v>
      </c>
      <c r="K36" s="275"/>
      <c r="L36" s="275"/>
      <c r="M36" s="275"/>
      <c r="N36" s="388">
        <f t="shared" si="0"/>
        <v>19.222222222222221</v>
      </c>
    </row>
    <row r="37" spans="1:14">
      <c r="A37" s="257" t="s">
        <v>219</v>
      </c>
      <c r="B37" s="274">
        <v>30</v>
      </c>
      <c r="C37" s="269">
        <v>29</v>
      </c>
      <c r="D37" s="269">
        <v>27</v>
      </c>
      <c r="E37" s="269">
        <v>29</v>
      </c>
      <c r="F37" s="269">
        <v>18</v>
      </c>
      <c r="G37" s="269">
        <v>27</v>
      </c>
      <c r="H37" s="258">
        <v>27</v>
      </c>
      <c r="I37" s="269">
        <v>20</v>
      </c>
      <c r="J37" s="273">
        <v>29</v>
      </c>
      <c r="K37" s="275"/>
      <c r="L37" s="275"/>
      <c r="M37" s="275"/>
      <c r="N37" s="388">
        <f t="shared" si="0"/>
        <v>26.222222222222221</v>
      </c>
    </row>
    <row r="38" spans="1:14">
      <c r="A38" s="257" t="s">
        <v>290</v>
      </c>
      <c r="B38" s="274">
        <v>27</v>
      </c>
      <c r="C38" s="269">
        <v>4</v>
      </c>
      <c r="D38" s="269">
        <v>1</v>
      </c>
      <c r="E38" s="258">
        <v>1</v>
      </c>
      <c r="F38" s="269">
        <v>4</v>
      </c>
      <c r="G38" s="269">
        <v>1</v>
      </c>
      <c r="H38" s="258">
        <v>5</v>
      </c>
      <c r="I38" s="269">
        <v>1</v>
      </c>
      <c r="J38" s="273">
        <v>5</v>
      </c>
      <c r="K38" s="275"/>
      <c r="L38" s="275"/>
      <c r="M38" s="275"/>
      <c r="N38" s="388">
        <f t="shared" si="0"/>
        <v>5.4444444444444446</v>
      </c>
    </row>
    <row r="39" spans="1:14">
      <c r="A39" s="257" t="s">
        <v>220</v>
      </c>
      <c r="B39" s="274">
        <v>1</v>
      </c>
      <c r="C39" s="269">
        <v>1</v>
      </c>
      <c r="D39" s="269">
        <v>1</v>
      </c>
      <c r="E39" s="269">
        <v>1</v>
      </c>
      <c r="F39" s="269">
        <v>1</v>
      </c>
      <c r="G39" s="269">
        <v>1</v>
      </c>
      <c r="H39" s="258">
        <v>1</v>
      </c>
      <c r="I39" s="269">
        <v>1</v>
      </c>
      <c r="J39" s="273">
        <v>7</v>
      </c>
      <c r="K39" s="275"/>
      <c r="L39" s="275"/>
      <c r="M39" s="275"/>
      <c r="N39" s="388">
        <f t="shared" si="0"/>
        <v>1.6666666666666667</v>
      </c>
    </row>
    <row r="40" spans="1:14">
      <c r="A40" s="257" t="s">
        <v>62</v>
      </c>
      <c r="B40" s="274">
        <v>2</v>
      </c>
      <c r="C40" s="269">
        <v>7</v>
      </c>
      <c r="D40" s="269">
        <v>9</v>
      </c>
      <c r="E40" s="269">
        <v>9</v>
      </c>
      <c r="F40" s="269">
        <v>6</v>
      </c>
      <c r="G40" s="269">
        <v>3</v>
      </c>
      <c r="H40" s="258">
        <v>1</v>
      </c>
      <c r="I40" s="269">
        <v>15</v>
      </c>
      <c r="J40" s="271">
        <v>7</v>
      </c>
      <c r="K40" s="275"/>
      <c r="L40" s="275"/>
      <c r="M40" s="275"/>
      <c r="N40" s="388">
        <f t="shared" si="0"/>
        <v>6.5555555555555554</v>
      </c>
    </row>
    <row r="41" spans="1:14">
      <c r="A41" s="257" t="s">
        <v>291</v>
      </c>
      <c r="B41" s="274">
        <v>1</v>
      </c>
      <c r="C41" s="269">
        <v>1</v>
      </c>
      <c r="D41" s="269">
        <v>1</v>
      </c>
      <c r="E41" s="269">
        <v>1</v>
      </c>
      <c r="F41" s="269">
        <v>1</v>
      </c>
      <c r="G41" s="269">
        <v>1</v>
      </c>
      <c r="H41" s="258">
        <v>1</v>
      </c>
      <c r="I41" s="269">
        <v>1</v>
      </c>
      <c r="J41" s="276">
        <v>1</v>
      </c>
      <c r="K41" s="275"/>
      <c r="L41" s="275"/>
      <c r="M41" s="275"/>
      <c r="N41" s="388">
        <f t="shared" si="0"/>
        <v>1</v>
      </c>
    </row>
    <row r="42" spans="1:14">
      <c r="A42" s="260" t="s">
        <v>292</v>
      </c>
      <c r="B42" s="277"/>
      <c r="C42" s="278"/>
      <c r="D42" s="278"/>
      <c r="E42" s="279"/>
      <c r="F42" s="278"/>
      <c r="G42" s="278"/>
      <c r="H42" s="278"/>
      <c r="I42" s="277"/>
      <c r="J42" s="278"/>
      <c r="K42" s="278"/>
      <c r="L42" s="278"/>
      <c r="M42" s="278"/>
      <c r="N42" s="388">
        <f t="shared" si="0"/>
        <v>0</v>
      </c>
    </row>
    <row r="43" spans="1:14">
      <c r="A43" s="260" t="s">
        <v>293</v>
      </c>
      <c r="B43" s="277"/>
      <c r="C43" s="278"/>
      <c r="D43" s="278"/>
      <c r="E43" s="279"/>
      <c r="F43" s="278"/>
      <c r="G43" s="278"/>
      <c r="H43" s="278"/>
      <c r="I43" s="278"/>
      <c r="J43" s="278"/>
      <c r="K43" s="278"/>
      <c r="L43" s="278"/>
      <c r="M43" s="278"/>
      <c r="N43" s="388">
        <f t="shared" si="0"/>
        <v>0</v>
      </c>
    </row>
    <row r="44" spans="1:14" ht="15.6">
      <c r="A44" s="280" t="s">
        <v>294</v>
      </c>
      <c r="B44" s="250"/>
      <c r="C44" s="250"/>
      <c r="D44" s="250"/>
      <c r="E44" s="250"/>
      <c r="F44" s="250"/>
      <c r="G44" s="251"/>
      <c r="H44" s="241"/>
      <c r="I44" s="250"/>
      <c r="J44" s="250"/>
      <c r="K44" s="250"/>
      <c r="L44" s="250"/>
      <c r="M44" s="250"/>
    </row>
    <row r="45" spans="1:14" ht="15.6">
      <c r="A45" s="249" t="s">
        <v>71</v>
      </c>
      <c r="B45" s="250"/>
      <c r="C45" s="250"/>
      <c r="D45" s="250"/>
      <c r="E45" s="250"/>
      <c r="F45" s="250"/>
      <c r="G45" s="251"/>
      <c r="H45" s="241"/>
      <c r="I45" s="250"/>
      <c r="J45" s="250"/>
      <c r="K45" s="250"/>
      <c r="L45" s="250"/>
      <c r="M45" s="250"/>
    </row>
    <row r="46" spans="1:14" ht="15.6">
      <c r="A46" s="252" t="s">
        <v>72</v>
      </c>
      <c r="B46" s="250"/>
      <c r="C46" s="250"/>
      <c r="D46" s="250"/>
      <c r="E46" s="250"/>
      <c r="F46" s="250"/>
      <c r="G46" s="251"/>
      <c r="H46" s="241"/>
      <c r="I46" s="250"/>
      <c r="J46" s="250"/>
      <c r="K46" s="250"/>
      <c r="L46" s="250"/>
      <c r="M46" s="250"/>
    </row>
    <row r="47" spans="1:14" ht="15.6">
      <c r="A47" s="253" t="s">
        <v>295</v>
      </c>
      <c r="B47" s="250"/>
      <c r="C47" s="250"/>
      <c r="D47" s="250"/>
      <c r="E47" s="250"/>
      <c r="F47" s="250"/>
      <c r="G47" s="251"/>
      <c r="H47" s="241"/>
      <c r="I47" s="250"/>
      <c r="J47" s="250"/>
      <c r="K47" s="250"/>
      <c r="L47" s="250"/>
      <c r="M47" s="250"/>
    </row>
    <row r="49" spans="1:14" ht="18">
      <c r="A49" s="443">
        <v>2024</v>
      </c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</row>
    <row r="50" spans="1:14" ht="18">
      <c r="A50" s="475" t="s">
        <v>296</v>
      </c>
      <c r="B50" s="475"/>
      <c r="C50" s="475"/>
      <c r="D50" s="475"/>
      <c r="E50" s="475"/>
      <c r="F50" s="475"/>
      <c r="G50" s="475"/>
      <c r="H50" s="475"/>
      <c r="I50" s="475"/>
      <c r="J50" s="475"/>
      <c r="K50" s="475"/>
      <c r="L50" s="475"/>
      <c r="M50" s="475"/>
    </row>
    <row r="51" spans="1:14" ht="41.4">
      <c r="A51" s="242" t="s">
        <v>33</v>
      </c>
      <c r="B51" s="243" t="s">
        <v>3</v>
      </c>
      <c r="C51" s="243" t="s">
        <v>4</v>
      </c>
      <c r="D51" s="243" t="s">
        <v>5</v>
      </c>
      <c r="E51" s="243" t="s">
        <v>6</v>
      </c>
      <c r="F51" s="243" t="s">
        <v>7</v>
      </c>
      <c r="G51" s="243" t="s">
        <v>8</v>
      </c>
      <c r="H51" s="243" t="s">
        <v>9</v>
      </c>
      <c r="I51" s="243" t="s">
        <v>10</v>
      </c>
      <c r="J51" s="243" t="s">
        <v>11</v>
      </c>
      <c r="K51" s="243" t="s">
        <v>12</v>
      </c>
      <c r="L51" s="243" t="s">
        <v>13</v>
      </c>
      <c r="M51" s="243" t="s">
        <v>14</v>
      </c>
      <c r="N51" s="381" t="s">
        <v>514</v>
      </c>
    </row>
    <row r="52" spans="1:14" ht="15.6">
      <c r="A52" s="473" t="s">
        <v>297</v>
      </c>
      <c r="B52" s="474"/>
      <c r="C52" s="474"/>
      <c r="D52" s="474"/>
      <c r="E52" s="474"/>
      <c r="F52" s="474"/>
      <c r="G52" s="474"/>
      <c r="H52" s="474"/>
      <c r="I52" s="474"/>
      <c r="J52" s="474"/>
      <c r="K52" s="474"/>
      <c r="L52" s="474"/>
      <c r="M52" s="474"/>
      <c r="N52" s="474"/>
    </row>
    <row r="53" spans="1:14">
      <c r="A53" s="257" t="s">
        <v>37</v>
      </c>
      <c r="B53" s="269">
        <v>13</v>
      </c>
      <c r="C53" s="269">
        <v>21</v>
      </c>
      <c r="D53" s="269">
        <v>26</v>
      </c>
      <c r="E53" s="269">
        <v>15</v>
      </c>
      <c r="F53" s="269">
        <v>16</v>
      </c>
      <c r="G53" s="269">
        <v>18</v>
      </c>
      <c r="H53" s="269">
        <v>20</v>
      </c>
      <c r="I53" s="269"/>
      <c r="J53" s="269"/>
      <c r="K53" s="269"/>
      <c r="L53" s="269"/>
      <c r="M53" s="269"/>
      <c r="N53" s="388">
        <f t="shared" ref="N53:N77" si="1">SUM(B53:J53)/9</f>
        <v>14.333333333333334</v>
      </c>
    </row>
    <row r="54" spans="1:14">
      <c r="A54" s="257" t="s">
        <v>26</v>
      </c>
      <c r="B54" s="269">
        <v>4</v>
      </c>
      <c r="C54" s="269">
        <v>1</v>
      </c>
      <c r="D54" s="269">
        <v>4</v>
      </c>
      <c r="E54" s="269">
        <v>4</v>
      </c>
      <c r="F54" s="269">
        <v>2</v>
      </c>
      <c r="G54" s="269">
        <v>2</v>
      </c>
      <c r="H54" s="269">
        <v>2</v>
      </c>
      <c r="I54" s="269"/>
      <c r="J54" s="269"/>
      <c r="K54" s="269"/>
      <c r="L54" s="269"/>
      <c r="M54" s="269"/>
      <c r="N54" s="388">
        <f t="shared" si="1"/>
        <v>2.1111111111111112</v>
      </c>
    </row>
    <row r="55" spans="1:14">
      <c r="A55" s="257" t="s">
        <v>20</v>
      </c>
      <c r="B55" s="269">
        <v>5</v>
      </c>
      <c r="C55" s="269">
        <v>3</v>
      </c>
      <c r="D55" s="269">
        <v>15</v>
      </c>
      <c r="E55" s="269">
        <v>15</v>
      </c>
      <c r="F55" s="269">
        <v>17</v>
      </c>
      <c r="G55" s="269">
        <v>12</v>
      </c>
      <c r="H55" s="269">
        <v>13</v>
      </c>
      <c r="I55" s="269"/>
      <c r="J55" s="269"/>
      <c r="K55" s="269"/>
      <c r="L55" s="269"/>
      <c r="M55" s="269"/>
      <c r="N55" s="388">
        <f t="shared" si="1"/>
        <v>8.8888888888888893</v>
      </c>
    </row>
    <row r="56" spans="1:14">
      <c r="A56" s="257" t="s">
        <v>123</v>
      </c>
      <c r="B56" s="269">
        <v>22</v>
      </c>
      <c r="C56" s="269">
        <v>9</v>
      </c>
      <c r="D56" s="269">
        <v>28</v>
      </c>
      <c r="E56" s="269">
        <v>18</v>
      </c>
      <c r="F56" s="269">
        <v>20</v>
      </c>
      <c r="G56" s="269">
        <v>20</v>
      </c>
      <c r="H56" s="269">
        <v>15</v>
      </c>
      <c r="I56" s="269"/>
      <c r="J56" s="269"/>
      <c r="K56" s="269"/>
      <c r="L56" s="269"/>
      <c r="M56" s="269"/>
      <c r="N56" s="388">
        <f t="shared" si="1"/>
        <v>14.666666666666666</v>
      </c>
    </row>
    <row r="57" spans="1:14">
      <c r="A57" s="257" t="s">
        <v>167</v>
      </c>
      <c r="B57" s="269">
        <v>1</v>
      </c>
      <c r="C57" s="269">
        <v>1</v>
      </c>
      <c r="D57" s="269">
        <v>1</v>
      </c>
      <c r="E57" s="269">
        <v>1</v>
      </c>
      <c r="F57" s="269">
        <v>1</v>
      </c>
      <c r="G57" s="269">
        <v>1</v>
      </c>
      <c r="H57" s="269">
        <v>1</v>
      </c>
      <c r="I57" s="269"/>
      <c r="J57" s="269"/>
      <c r="K57" s="269"/>
      <c r="L57" s="269"/>
      <c r="M57" s="269"/>
      <c r="N57" s="388">
        <f t="shared" si="1"/>
        <v>0.77777777777777779</v>
      </c>
    </row>
    <row r="58" spans="1:14">
      <c r="A58" s="257" t="s">
        <v>27</v>
      </c>
      <c r="B58" s="269">
        <v>22</v>
      </c>
      <c r="C58" s="269">
        <v>21</v>
      </c>
      <c r="D58" s="269">
        <v>28</v>
      </c>
      <c r="E58" s="269">
        <v>18</v>
      </c>
      <c r="F58" s="269">
        <v>20</v>
      </c>
      <c r="G58" s="269">
        <v>20</v>
      </c>
      <c r="H58" s="269">
        <v>15</v>
      </c>
      <c r="I58" s="269"/>
      <c r="J58" s="269"/>
      <c r="K58" s="269"/>
      <c r="L58" s="269"/>
      <c r="M58" s="269"/>
      <c r="N58" s="388">
        <f t="shared" si="1"/>
        <v>16</v>
      </c>
    </row>
    <row r="59" spans="1:14">
      <c r="A59" s="257" t="s">
        <v>138</v>
      </c>
      <c r="B59" s="269">
        <v>22</v>
      </c>
      <c r="C59" s="269">
        <v>22</v>
      </c>
      <c r="D59" s="269">
        <v>4</v>
      </c>
      <c r="E59" s="269">
        <v>3</v>
      </c>
      <c r="F59" s="269">
        <v>3</v>
      </c>
      <c r="G59" s="269">
        <v>3</v>
      </c>
      <c r="H59" s="269">
        <v>3</v>
      </c>
      <c r="I59" s="269"/>
      <c r="J59" s="269"/>
      <c r="K59" s="269"/>
      <c r="L59" s="269"/>
      <c r="M59" s="269"/>
      <c r="N59" s="388">
        <f t="shared" si="1"/>
        <v>6.666666666666667</v>
      </c>
    </row>
    <row r="60" spans="1:14">
      <c r="A60" s="257" t="s">
        <v>185</v>
      </c>
      <c r="B60" s="269">
        <v>22</v>
      </c>
      <c r="C60" s="269">
        <v>18</v>
      </c>
      <c r="D60" s="269">
        <v>10</v>
      </c>
      <c r="E60" s="269">
        <v>10</v>
      </c>
      <c r="F60" s="269">
        <v>8</v>
      </c>
      <c r="G60" s="269">
        <v>6</v>
      </c>
      <c r="H60" s="269">
        <v>6</v>
      </c>
      <c r="I60" s="269"/>
      <c r="J60" s="269"/>
      <c r="K60" s="269"/>
      <c r="L60" s="269"/>
      <c r="M60" s="269"/>
      <c r="N60" s="388">
        <f t="shared" si="1"/>
        <v>8.8888888888888893</v>
      </c>
    </row>
    <row r="61" spans="1:14">
      <c r="A61" s="257" t="s">
        <v>298</v>
      </c>
      <c r="B61" s="269">
        <v>2</v>
      </c>
      <c r="C61" s="269">
        <v>2</v>
      </c>
      <c r="D61" s="269">
        <v>2</v>
      </c>
      <c r="E61" s="269">
        <v>2</v>
      </c>
      <c r="F61" s="269">
        <v>4</v>
      </c>
      <c r="G61" s="269">
        <v>4</v>
      </c>
      <c r="H61" s="269">
        <v>4</v>
      </c>
      <c r="I61" s="269"/>
      <c r="J61" s="269"/>
      <c r="K61" s="269"/>
      <c r="L61" s="269"/>
      <c r="M61" s="269"/>
      <c r="N61" s="388">
        <f t="shared" si="1"/>
        <v>2.2222222222222223</v>
      </c>
    </row>
    <row r="62" spans="1:14">
      <c r="A62" s="257" t="s">
        <v>29</v>
      </c>
      <c r="B62" s="269">
        <v>5</v>
      </c>
      <c r="C62" s="269">
        <v>2</v>
      </c>
      <c r="D62" s="269">
        <v>4</v>
      </c>
      <c r="E62" s="269">
        <v>4</v>
      </c>
      <c r="F62" s="269">
        <v>5</v>
      </c>
      <c r="G62" s="269">
        <v>5</v>
      </c>
      <c r="H62" s="269">
        <v>5</v>
      </c>
      <c r="I62" s="269"/>
      <c r="J62" s="269"/>
      <c r="K62" s="269"/>
      <c r="L62" s="269"/>
      <c r="M62" s="269"/>
      <c r="N62" s="388">
        <f t="shared" si="1"/>
        <v>3.3333333333333335</v>
      </c>
    </row>
    <row r="63" spans="1:14">
      <c r="A63" s="257" t="s">
        <v>147</v>
      </c>
      <c r="B63" s="269">
        <v>22</v>
      </c>
      <c r="C63" s="269">
        <v>22</v>
      </c>
      <c r="D63" s="269">
        <v>11</v>
      </c>
      <c r="E63" s="269">
        <v>10</v>
      </c>
      <c r="F63" s="269">
        <v>9</v>
      </c>
      <c r="G63" s="269">
        <v>7</v>
      </c>
      <c r="H63" s="269">
        <v>20</v>
      </c>
      <c r="I63" s="269"/>
      <c r="J63" s="269"/>
      <c r="K63" s="269"/>
      <c r="L63" s="269"/>
      <c r="M63" s="269"/>
      <c r="N63" s="388">
        <f t="shared" si="1"/>
        <v>11.222222222222221</v>
      </c>
    </row>
    <row r="64" spans="1:14" ht="15.6">
      <c r="A64" s="469" t="s">
        <v>299</v>
      </c>
      <c r="B64" s="470"/>
      <c r="C64" s="470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472"/>
    </row>
    <row r="65" spans="1:14">
      <c r="A65" s="257" t="s">
        <v>213</v>
      </c>
      <c r="B65" s="269">
        <v>2</v>
      </c>
      <c r="C65" s="269">
        <v>3</v>
      </c>
      <c r="D65" s="269">
        <v>3</v>
      </c>
      <c r="E65" s="269">
        <v>3</v>
      </c>
      <c r="F65" s="269">
        <v>5</v>
      </c>
      <c r="G65" s="269">
        <v>5</v>
      </c>
      <c r="H65" s="269">
        <v>3</v>
      </c>
      <c r="I65" s="269"/>
      <c r="J65" s="269"/>
      <c r="K65" s="269"/>
      <c r="L65" s="269"/>
      <c r="M65" s="269"/>
      <c r="N65" s="388">
        <f t="shared" si="1"/>
        <v>2.6666666666666665</v>
      </c>
    </row>
    <row r="66" spans="1:14">
      <c r="A66" s="257" t="s">
        <v>300</v>
      </c>
      <c r="B66" s="269">
        <v>2</v>
      </c>
      <c r="C66" s="269">
        <v>1</v>
      </c>
      <c r="D66" s="269">
        <v>1</v>
      </c>
      <c r="E66" s="269">
        <v>1</v>
      </c>
      <c r="F66" s="269">
        <v>1</v>
      </c>
      <c r="G66" s="269">
        <v>1</v>
      </c>
      <c r="H66" s="269">
        <v>1</v>
      </c>
      <c r="I66" s="269"/>
      <c r="J66" s="269"/>
      <c r="K66" s="269"/>
      <c r="L66" s="269"/>
      <c r="M66" s="269"/>
      <c r="N66" s="388">
        <f t="shared" si="1"/>
        <v>0.88888888888888884</v>
      </c>
    </row>
    <row r="67" spans="1:14" ht="15.6">
      <c r="A67" s="469" t="s">
        <v>89</v>
      </c>
      <c r="B67" s="470"/>
      <c r="C67" s="470"/>
      <c r="D67" s="470"/>
      <c r="E67" s="470"/>
      <c r="F67" s="470"/>
      <c r="G67" s="470"/>
      <c r="H67" s="470"/>
      <c r="I67" s="470"/>
      <c r="J67" s="470"/>
      <c r="K67" s="470"/>
      <c r="L67" s="470"/>
      <c r="M67" s="470"/>
      <c r="N67" s="472"/>
    </row>
    <row r="68" spans="1:14">
      <c r="A68" s="257" t="s">
        <v>273</v>
      </c>
      <c r="B68" s="269">
        <v>12</v>
      </c>
      <c r="C68" s="269">
        <v>12</v>
      </c>
      <c r="D68" s="269">
        <v>18</v>
      </c>
      <c r="E68" s="269">
        <v>20</v>
      </c>
      <c r="F68" s="269">
        <v>18</v>
      </c>
      <c r="G68" s="269">
        <v>14</v>
      </c>
      <c r="H68" s="269">
        <v>12</v>
      </c>
      <c r="I68" s="269"/>
      <c r="J68" s="269"/>
      <c r="K68" s="269"/>
      <c r="L68" s="269"/>
      <c r="M68" s="269"/>
      <c r="N68" s="388">
        <f t="shared" si="1"/>
        <v>11.777777777777779</v>
      </c>
    </row>
    <row r="69" spans="1:14">
      <c r="A69" s="257" t="s">
        <v>260</v>
      </c>
      <c r="B69" s="269">
        <v>1</v>
      </c>
      <c r="C69" s="269">
        <v>9</v>
      </c>
      <c r="D69" s="269">
        <v>9</v>
      </c>
      <c r="E69" s="269">
        <v>4</v>
      </c>
      <c r="F69" s="269">
        <v>3</v>
      </c>
      <c r="G69" s="269">
        <v>3</v>
      </c>
      <c r="H69" s="269">
        <v>3</v>
      </c>
      <c r="I69" s="269"/>
      <c r="J69" s="269"/>
      <c r="K69" s="269"/>
      <c r="L69" s="269"/>
      <c r="M69" s="269"/>
      <c r="N69" s="388">
        <f t="shared" si="1"/>
        <v>3.5555555555555554</v>
      </c>
    </row>
    <row r="70" spans="1:14">
      <c r="A70" s="257" t="s">
        <v>262</v>
      </c>
      <c r="B70" s="269">
        <v>22</v>
      </c>
      <c r="C70" s="269">
        <v>28</v>
      </c>
      <c r="D70" s="269">
        <v>30</v>
      </c>
      <c r="E70" s="269">
        <v>30</v>
      </c>
      <c r="F70" s="269">
        <v>30</v>
      </c>
      <c r="G70" s="269">
        <v>30</v>
      </c>
      <c r="H70" s="269">
        <v>30</v>
      </c>
      <c r="I70" s="269"/>
      <c r="J70" s="269"/>
      <c r="K70" s="269"/>
      <c r="L70" s="269"/>
      <c r="M70" s="269"/>
      <c r="N70" s="388">
        <f t="shared" si="1"/>
        <v>22.222222222222221</v>
      </c>
    </row>
    <row r="71" spans="1:14">
      <c r="A71" s="257" t="s">
        <v>263</v>
      </c>
      <c r="B71" s="269">
        <v>5</v>
      </c>
      <c r="C71" s="269">
        <v>1</v>
      </c>
      <c r="D71" s="269">
        <v>4</v>
      </c>
      <c r="E71" s="269">
        <v>4</v>
      </c>
      <c r="F71" s="269">
        <v>4</v>
      </c>
      <c r="G71" s="269">
        <v>3</v>
      </c>
      <c r="H71" s="269">
        <v>3</v>
      </c>
      <c r="I71" s="269"/>
      <c r="J71" s="269"/>
      <c r="K71" s="269"/>
      <c r="L71" s="269"/>
      <c r="M71" s="269"/>
      <c r="N71" s="388">
        <f t="shared" si="1"/>
        <v>2.6666666666666665</v>
      </c>
    </row>
    <row r="72" spans="1:14">
      <c r="A72" s="257" t="s">
        <v>266</v>
      </c>
      <c r="B72" s="269">
        <v>3</v>
      </c>
      <c r="C72" s="269">
        <v>2</v>
      </c>
      <c r="D72" s="269">
        <v>2</v>
      </c>
      <c r="E72" s="269">
        <v>2</v>
      </c>
      <c r="F72" s="269">
        <v>2</v>
      </c>
      <c r="G72" s="269">
        <v>2</v>
      </c>
      <c r="H72" s="269">
        <v>2</v>
      </c>
      <c r="I72" s="269"/>
      <c r="J72" s="269"/>
      <c r="K72" s="274"/>
      <c r="L72" s="269"/>
      <c r="M72" s="269"/>
      <c r="N72" s="388">
        <f t="shared" si="1"/>
        <v>1.6666666666666667</v>
      </c>
    </row>
    <row r="73" spans="1:14">
      <c r="A73" s="257" t="s">
        <v>301</v>
      </c>
      <c r="B73" s="274">
        <v>2</v>
      </c>
      <c r="C73" s="269">
        <v>1</v>
      </c>
      <c r="D73" s="269">
        <v>1</v>
      </c>
      <c r="E73" s="269">
        <v>1</v>
      </c>
      <c r="F73" s="269">
        <v>1</v>
      </c>
      <c r="G73" s="269">
        <v>3</v>
      </c>
      <c r="H73" s="269">
        <v>2</v>
      </c>
      <c r="I73" s="269"/>
      <c r="J73" s="269"/>
      <c r="K73" s="269"/>
      <c r="L73" s="269"/>
      <c r="M73" s="269"/>
      <c r="N73" s="388">
        <f t="shared" si="1"/>
        <v>1.2222222222222223</v>
      </c>
    </row>
    <row r="74" spans="1:14">
      <c r="A74" s="257" t="s">
        <v>219</v>
      </c>
      <c r="B74" s="274">
        <v>5</v>
      </c>
      <c r="C74" s="269">
        <v>4</v>
      </c>
      <c r="D74" s="269">
        <v>15</v>
      </c>
      <c r="E74" s="269">
        <v>15</v>
      </c>
      <c r="F74" s="269">
        <v>15</v>
      </c>
      <c r="G74" s="269">
        <v>13</v>
      </c>
      <c r="H74" s="269">
        <v>14</v>
      </c>
      <c r="I74" s="269"/>
      <c r="J74" s="269"/>
      <c r="K74" s="269"/>
      <c r="L74" s="269"/>
      <c r="M74" s="269"/>
      <c r="N74" s="388">
        <f t="shared" si="1"/>
        <v>9</v>
      </c>
    </row>
    <row r="75" spans="1:14">
      <c r="A75" s="257" t="s">
        <v>246</v>
      </c>
      <c r="B75" s="274">
        <v>0</v>
      </c>
      <c r="C75" s="274">
        <v>0</v>
      </c>
      <c r="D75" s="274">
        <v>0</v>
      </c>
      <c r="E75" s="274">
        <v>0</v>
      </c>
      <c r="F75" s="274">
        <v>0</v>
      </c>
      <c r="G75" s="274">
        <v>0</v>
      </c>
      <c r="H75" s="274">
        <v>0</v>
      </c>
      <c r="I75" s="274"/>
      <c r="J75" s="274"/>
      <c r="K75" s="274"/>
      <c r="L75" s="274"/>
      <c r="M75" s="274"/>
      <c r="N75" s="388">
        <f t="shared" si="1"/>
        <v>0</v>
      </c>
    </row>
    <row r="76" spans="1:14">
      <c r="A76" s="257" t="s">
        <v>220</v>
      </c>
      <c r="B76" s="274">
        <v>1</v>
      </c>
      <c r="C76" s="269">
        <v>1</v>
      </c>
      <c r="D76" s="269">
        <v>1</v>
      </c>
      <c r="E76" s="269">
        <v>1</v>
      </c>
      <c r="F76" s="269">
        <v>1</v>
      </c>
      <c r="G76" s="269">
        <v>1</v>
      </c>
      <c r="H76" s="269">
        <v>1</v>
      </c>
      <c r="I76" s="269"/>
      <c r="J76" s="269"/>
      <c r="K76" s="269"/>
      <c r="L76" s="269"/>
      <c r="M76" s="269"/>
      <c r="N76" s="388">
        <f t="shared" si="1"/>
        <v>0.77777777777777779</v>
      </c>
    </row>
    <row r="77" spans="1:14">
      <c r="A77" s="257" t="s">
        <v>62</v>
      </c>
      <c r="B77" s="274">
        <v>22</v>
      </c>
      <c r="C77" s="269">
        <v>1</v>
      </c>
      <c r="D77" s="269">
        <v>4</v>
      </c>
      <c r="E77" s="269">
        <v>4</v>
      </c>
      <c r="F77" s="269">
        <v>4</v>
      </c>
      <c r="G77" s="269">
        <v>6</v>
      </c>
      <c r="H77" s="269">
        <v>8</v>
      </c>
      <c r="I77" s="269"/>
      <c r="J77" s="269"/>
      <c r="K77" s="269"/>
      <c r="L77" s="269"/>
      <c r="M77" s="269"/>
      <c r="N77" s="388">
        <f t="shared" si="1"/>
        <v>5.4444444444444446</v>
      </c>
    </row>
    <row r="78" spans="1:14" ht="15.6">
      <c r="A78" s="248" t="s">
        <v>70</v>
      </c>
      <c r="B78" s="250"/>
      <c r="C78" s="250"/>
      <c r="D78" s="250"/>
      <c r="E78" s="250"/>
      <c r="F78" s="250"/>
      <c r="G78" s="251"/>
      <c r="H78" s="250"/>
      <c r="I78" s="250"/>
      <c r="J78" s="250"/>
      <c r="K78" s="250"/>
      <c r="L78" s="250"/>
      <c r="M78" s="250"/>
    </row>
    <row r="79" spans="1:14" ht="15.6">
      <c r="A79" s="249" t="s">
        <v>71</v>
      </c>
      <c r="B79" s="250"/>
      <c r="C79" s="250"/>
      <c r="D79" s="250"/>
      <c r="E79" s="250"/>
      <c r="F79" s="250"/>
      <c r="G79" s="251"/>
      <c r="H79" s="250"/>
      <c r="I79" s="250"/>
      <c r="J79" s="250"/>
      <c r="K79" s="250"/>
      <c r="L79" s="250"/>
      <c r="M79" s="250"/>
    </row>
    <row r="80" spans="1:14" ht="15.6">
      <c r="A80" s="252" t="s">
        <v>72</v>
      </c>
      <c r="B80" s="250"/>
      <c r="C80" s="250"/>
      <c r="D80" s="250"/>
      <c r="E80" s="250"/>
      <c r="F80" s="250"/>
      <c r="G80" s="251"/>
      <c r="H80" s="250"/>
      <c r="I80" s="250"/>
      <c r="J80" s="250"/>
      <c r="K80" s="250"/>
      <c r="L80" s="250"/>
      <c r="M80" s="250"/>
    </row>
    <row r="81" spans="1:14" ht="15.6">
      <c r="A81" s="253" t="s">
        <v>302</v>
      </c>
      <c r="B81" s="250"/>
      <c r="C81" s="250"/>
      <c r="D81" s="250"/>
      <c r="E81" s="250"/>
      <c r="F81" s="250"/>
      <c r="G81" s="251"/>
      <c r="H81" s="250"/>
      <c r="I81" s="250"/>
      <c r="J81" s="250"/>
      <c r="K81" s="250"/>
      <c r="L81" s="250"/>
      <c r="M81" s="250"/>
    </row>
    <row r="83" spans="1:14" ht="18">
      <c r="A83" s="443">
        <v>2024</v>
      </c>
      <c r="B83" s="443"/>
      <c r="C83" s="443"/>
      <c r="D83" s="443"/>
      <c r="E83" s="443"/>
      <c r="F83" s="443"/>
      <c r="G83" s="443"/>
      <c r="H83" s="443"/>
      <c r="I83" s="443"/>
      <c r="J83" s="443"/>
      <c r="K83" s="443"/>
      <c r="L83" s="443"/>
      <c r="M83" s="443"/>
    </row>
    <row r="84" spans="1:14" ht="18">
      <c r="A84" s="475" t="s">
        <v>303</v>
      </c>
      <c r="B84" s="475"/>
      <c r="C84" s="475"/>
      <c r="D84" s="475"/>
      <c r="E84" s="475"/>
      <c r="F84" s="475"/>
      <c r="G84" s="475"/>
      <c r="H84" s="475"/>
      <c r="I84" s="475"/>
      <c r="J84" s="475"/>
      <c r="K84" s="475"/>
      <c r="L84" s="475"/>
      <c r="M84" s="475"/>
    </row>
    <row r="85" spans="1:14" ht="41.4">
      <c r="A85" s="242" t="s">
        <v>33</v>
      </c>
      <c r="B85" s="243" t="s">
        <v>3</v>
      </c>
      <c r="C85" s="243" t="s">
        <v>4</v>
      </c>
      <c r="D85" s="243" t="s">
        <v>5</v>
      </c>
      <c r="E85" s="243" t="s">
        <v>6</v>
      </c>
      <c r="F85" s="243" t="s">
        <v>7</v>
      </c>
      <c r="G85" s="243" t="s">
        <v>8</v>
      </c>
      <c r="H85" s="243" t="s">
        <v>9</v>
      </c>
      <c r="I85" s="243" t="s">
        <v>10</v>
      </c>
      <c r="J85" s="243" t="s">
        <v>11</v>
      </c>
      <c r="K85" s="243" t="s">
        <v>12</v>
      </c>
      <c r="L85" s="243" t="s">
        <v>13</v>
      </c>
      <c r="M85" s="243" t="s">
        <v>14</v>
      </c>
      <c r="N85" s="381" t="s">
        <v>514</v>
      </c>
    </row>
    <row r="86" spans="1:14" ht="15.6">
      <c r="A86" s="469" t="s">
        <v>282</v>
      </c>
      <c r="B86" s="470"/>
      <c r="C86" s="470"/>
      <c r="D86" s="470"/>
      <c r="E86" s="470"/>
      <c r="F86" s="470"/>
      <c r="G86" s="470"/>
      <c r="H86" s="470"/>
      <c r="I86" s="470"/>
      <c r="J86" s="470"/>
      <c r="K86" s="470"/>
      <c r="L86" s="470"/>
      <c r="M86" s="470"/>
      <c r="N86" s="470"/>
    </row>
    <row r="87" spans="1:14">
      <c r="A87" s="257" t="s">
        <v>37</v>
      </c>
      <c r="B87" s="283">
        <v>30</v>
      </c>
      <c r="C87" s="283">
        <v>26</v>
      </c>
      <c r="D87" s="283">
        <v>30</v>
      </c>
      <c r="E87" s="283">
        <v>28</v>
      </c>
      <c r="F87" s="283">
        <v>30</v>
      </c>
      <c r="G87" s="283">
        <v>18</v>
      </c>
      <c r="H87" s="283">
        <v>50</v>
      </c>
      <c r="I87" s="283">
        <v>23.555555555555557</v>
      </c>
      <c r="J87" s="283"/>
      <c r="K87" s="283"/>
      <c r="L87" s="283"/>
      <c r="M87" s="283"/>
      <c r="N87" s="388">
        <f t="shared" ref="N87:N122" si="2">SUM(B87:J87)/9</f>
        <v>26.172839506172838</v>
      </c>
    </row>
    <row r="88" spans="1:14">
      <c r="A88" s="257" t="s">
        <v>21</v>
      </c>
      <c r="B88" s="283">
        <v>3</v>
      </c>
      <c r="C88" s="283">
        <v>5</v>
      </c>
      <c r="D88" s="283">
        <v>3</v>
      </c>
      <c r="E88" s="283">
        <v>1</v>
      </c>
      <c r="F88" s="283">
        <v>15</v>
      </c>
      <c r="G88" s="283">
        <v>18</v>
      </c>
      <c r="H88" s="283">
        <v>1</v>
      </c>
      <c r="I88" s="283">
        <v>5.1111111111111107</v>
      </c>
      <c r="J88" s="283"/>
      <c r="K88" s="283"/>
      <c r="L88" s="283"/>
      <c r="M88" s="283"/>
      <c r="N88" s="388">
        <f t="shared" si="2"/>
        <v>5.6790123456790127</v>
      </c>
    </row>
    <row r="89" spans="1:14">
      <c r="A89" s="257" t="s">
        <v>26</v>
      </c>
      <c r="B89" s="283">
        <v>3</v>
      </c>
      <c r="C89" s="283">
        <v>4</v>
      </c>
      <c r="D89" s="283">
        <v>5</v>
      </c>
      <c r="E89" s="283">
        <v>1</v>
      </c>
      <c r="F89" s="283">
        <v>2</v>
      </c>
      <c r="G89" s="283">
        <v>4</v>
      </c>
      <c r="H89" s="283">
        <v>2</v>
      </c>
      <c r="I89" s="283">
        <v>2.3333333333333335</v>
      </c>
      <c r="J89" s="283"/>
      <c r="K89" s="283"/>
      <c r="L89" s="283"/>
      <c r="M89" s="283"/>
      <c r="N89" s="388">
        <f t="shared" si="2"/>
        <v>2.5925925925925926</v>
      </c>
    </row>
    <row r="90" spans="1:14">
      <c r="A90" s="257" t="s">
        <v>20</v>
      </c>
      <c r="B90" s="283">
        <v>10</v>
      </c>
      <c r="C90" s="283">
        <v>25</v>
      </c>
      <c r="D90" s="283">
        <v>30</v>
      </c>
      <c r="E90" s="283">
        <v>10</v>
      </c>
      <c r="F90" s="283">
        <v>8</v>
      </c>
      <c r="G90" s="283">
        <v>18</v>
      </c>
      <c r="H90" s="283">
        <v>15</v>
      </c>
      <c r="I90" s="283">
        <v>12.888888888888889</v>
      </c>
      <c r="J90" s="283"/>
      <c r="K90" s="283"/>
      <c r="L90" s="283"/>
      <c r="M90" s="283"/>
      <c r="N90" s="388">
        <f t="shared" si="2"/>
        <v>14.320987654320987</v>
      </c>
    </row>
    <row r="91" spans="1:14">
      <c r="A91" s="257" t="s">
        <v>123</v>
      </c>
      <c r="B91" s="283">
        <v>16</v>
      </c>
      <c r="C91" s="283">
        <v>45</v>
      </c>
      <c r="D91" s="283">
        <v>30</v>
      </c>
      <c r="E91" s="283">
        <v>12</v>
      </c>
      <c r="F91" s="283">
        <v>22</v>
      </c>
      <c r="G91" s="283">
        <v>18</v>
      </c>
      <c r="H91" s="283">
        <v>10</v>
      </c>
      <c r="I91" s="283">
        <v>17</v>
      </c>
      <c r="J91" s="283"/>
      <c r="K91" s="283"/>
      <c r="L91" s="283"/>
      <c r="M91" s="283"/>
      <c r="N91" s="388">
        <f t="shared" si="2"/>
        <v>18.888888888888889</v>
      </c>
    </row>
    <row r="92" spans="1:14">
      <c r="A92" s="257" t="s">
        <v>167</v>
      </c>
      <c r="B92" s="283">
        <v>6</v>
      </c>
      <c r="C92" s="283">
        <v>6</v>
      </c>
      <c r="D92" s="283">
        <v>5</v>
      </c>
      <c r="E92" s="283">
        <v>5</v>
      </c>
      <c r="F92" s="283">
        <v>11</v>
      </c>
      <c r="G92" s="283">
        <v>18</v>
      </c>
      <c r="H92" s="283">
        <v>20</v>
      </c>
      <c r="I92" s="283">
        <v>7.8888888888888893</v>
      </c>
      <c r="J92" s="283"/>
      <c r="K92" s="283"/>
      <c r="L92" s="283"/>
      <c r="M92" s="283"/>
      <c r="N92" s="388">
        <f t="shared" si="2"/>
        <v>8.7654320987654319</v>
      </c>
    </row>
    <row r="93" spans="1:14">
      <c r="A93" s="257" t="s">
        <v>22</v>
      </c>
      <c r="B93" s="283">
        <v>13</v>
      </c>
      <c r="C93" s="283">
        <v>24</v>
      </c>
      <c r="D93" s="283">
        <v>30</v>
      </c>
      <c r="E93" s="283">
        <v>10</v>
      </c>
      <c r="F93" s="283">
        <v>42</v>
      </c>
      <c r="G93" s="283">
        <v>18</v>
      </c>
      <c r="H93" s="283">
        <v>17</v>
      </c>
      <c r="I93" s="283">
        <v>17.111111111111111</v>
      </c>
      <c r="J93" s="283"/>
      <c r="K93" s="283"/>
      <c r="L93" s="283"/>
      <c r="M93" s="283"/>
      <c r="N93" s="388">
        <f t="shared" si="2"/>
        <v>19.012345679012345</v>
      </c>
    </row>
    <row r="94" spans="1:14">
      <c r="A94" s="257" t="s">
        <v>283</v>
      </c>
      <c r="B94" s="406"/>
      <c r="C94" s="406"/>
      <c r="D94" s="406"/>
      <c r="E94" s="406"/>
      <c r="F94" s="406"/>
      <c r="G94" s="406"/>
      <c r="H94" s="406"/>
      <c r="I94" s="406">
        <v>0</v>
      </c>
      <c r="J94" s="406"/>
      <c r="K94" s="406"/>
      <c r="L94" s="406"/>
      <c r="M94" s="406"/>
      <c r="N94" s="388">
        <f t="shared" si="2"/>
        <v>0</v>
      </c>
    </row>
    <row r="95" spans="1:14">
      <c r="A95" s="257" t="s">
        <v>27</v>
      </c>
      <c r="B95" s="283">
        <v>2</v>
      </c>
      <c r="C95" s="283">
        <v>1</v>
      </c>
      <c r="D95" s="283">
        <v>1</v>
      </c>
      <c r="E95" s="283">
        <v>8</v>
      </c>
      <c r="F95" s="283">
        <v>4</v>
      </c>
      <c r="G95" s="283">
        <v>1</v>
      </c>
      <c r="H95" s="283">
        <v>1</v>
      </c>
      <c r="I95" s="283">
        <v>2</v>
      </c>
      <c r="J95" s="283"/>
      <c r="K95" s="283"/>
      <c r="L95" s="283"/>
      <c r="M95" s="283"/>
      <c r="N95" s="388">
        <f t="shared" si="2"/>
        <v>2.2222222222222223</v>
      </c>
    </row>
    <row r="96" spans="1:14">
      <c r="A96" s="257" t="s">
        <v>138</v>
      </c>
      <c r="B96" s="283">
        <v>25</v>
      </c>
      <c r="C96" s="283">
        <v>30</v>
      </c>
      <c r="D96" s="283">
        <v>30</v>
      </c>
      <c r="E96" s="283">
        <v>15</v>
      </c>
      <c r="F96" s="283">
        <v>22</v>
      </c>
      <c r="G96" s="283">
        <v>18</v>
      </c>
      <c r="H96" s="283">
        <v>20</v>
      </c>
      <c r="I96" s="283">
        <v>17.777777777777779</v>
      </c>
      <c r="J96" s="283"/>
      <c r="K96" s="283"/>
      <c r="L96" s="283"/>
      <c r="M96" s="283"/>
      <c r="N96" s="388">
        <f t="shared" si="2"/>
        <v>19.753086419753085</v>
      </c>
    </row>
    <row r="97" spans="1:14">
      <c r="A97" s="257" t="s">
        <v>185</v>
      </c>
      <c r="B97" s="283">
        <v>15</v>
      </c>
      <c r="C97" s="283">
        <v>20</v>
      </c>
      <c r="D97" s="283">
        <v>25</v>
      </c>
      <c r="E97" s="283">
        <v>15</v>
      </c>
      <c r="F97" s="283">
        <v>14</v>
      </c>
      <c r="G97" s="283">
        <v>5</v>
      </c>
      <c r="H97" s="283">
        <v>25</v>
      </c>
      <c r="I97" s="283">
        <v>13.222222222222221</v>
      </c>
      <c r="J97" s="283"/>
      <c r="K97" s="283"/>
      <c r="L97" s="283"/>
      <c r="M97" s="283"/>
      <c r="N97" s="388">
        <f t="shared" si="2"/>
        <v>14.691358024691359</v>
      </c>
    </row>
    <row r="98" spans="1:14">
      <c r="A98" s="257" t="s">
        <v>16</v>
      </c>
      <c r="B98" s="283">
        <v>1</v>
      </c>
      <c r="C98" s="283">
        <v>1</v>
      </c>
      <c r="D98" s="283">
        <v>1</v>
      </c>
      <c r="E98" s="283">
        <v>1</v>
      </c>
      <c r="F98" s="283">
        <v>1</v>
      </c>
      <c r="G98" s="283">
        <v>18</v>
      </c>
      <c r="H98" s="283">
        <v>15</v>
      </c>
      <c r="I98" s="283">
        <v>4.2222222222222223</v>
      </c>
      <c r="J98" s="283"/>
      <c r="K98" s="283"/>
      <c r="L98" s="283"/>
      <c r="M98" s="283"/>
      <c r="N98" s="388">
        <f t="shared" si="2"/>
        <v>4.6913580246913575</v>
      </c>
    </row>
    <row r="99" spans="1:14">
      <c r="A99" s="257" t="s">
        <v>29</v>
      </c>
      <c r="B99" s="283">
        <v>12</v>
      </c>
      <c r="C99" s="283">
        <v>22</v>
      </c>
      <c r="D99" s="283">
        <v>30</v>
      </c>
      <c r="E99" s="283">
        <v>15</v>
      </c>
      <c r="F99" s="283">
        <v>14</v>
      </c>
      <c r="G99" s="283">
        <v>18</v>
      </c>
      <c r="H99" s="283">
        <v>5</v>
      </c>
      <c r="I99" s="283">
        <v>12.888888888888889</v>
      </c>
      <c r="J99" s="283"/>
      <c r="K99" s="283"/>
      <c r="L99" s="283"/>
      <c r="M99" s="283"/>
      <c r="N99" s="388">
        <f t="shared" si="2"/>
        <v>14.320987654320987</v>
      </c>
    </row>
    <row r="100" spans="1:14" ht="36" customHeight="1">
      <c r="A100" s="284" t="s">
        <v>304</v>
      </c>
      <c r="B100" s="283">
        <v>2</v>
      </c>
      <c r="C100" s="283">
        <v>1</v>
      </c>
      <c r="D100" s="283">
        <v>1</v>
      </c>
      <c r="E100" s="283">
        <v>1</v>
      </c>
      <c r="F100" s="283">
        <v>2</v>
      </c>
      <c r="G100" s="283">
        <v>18</v>
      </c>
      <c r="H100" s="283">
        <v>20</v>
      </c>
      <c r="I100" s="283">
        <v>5</v>
      </c>
      <c r="J100" s="283"/>
      <c r="K100" s="283"/>
      <c r="L100" s="283"/>
      <c r="M100" s="283"/>
      <c r="N100" s="388">
        <f t="shared" si="2"/>
        <v>5.5555555555555554</v>
      </c>
    </row>
    <row r="101" spans="1:14">
      <c r="A101" s="257" t="s">
        <v>30</v>
      </c>
      <c r="B101" s="283">
        <v>23</v>
      </c>
      <c r="C101" s="283">
        <v>35</v>
      </c>
      <c r="D101" s="283">
        <v>30</v>
      </c>
      <c r="E101" s="283">
        <v>25</v>
      </c>
      <c r="F101" s="283">
        <v>35</v>
      </c>
      <c r="G101" s="283">
        <v>18</v>
      </c>
      <c r="H101" s="283">
        <v>10</v>
      </c>
      <c r="I101" s="283">
        <v>19.555555555555557</v>
      </c>
      <c r="J101" s="283"/>
      <c r="K101" s="283"/>
      <c r="L101" s="283"/>
      <c r="M101" s="283"/>
      <c r="N101" s="388">
        <f t="shared" si="2"/>
        <v>21.728395061728392</v>
      </c>
    </row>
    <row r="102" spans="1:14" ht="15.6">
      <c r="A102" s="469" t="s">
        <v>299</v>
      </c>
      <c r="B102" s="470"/>
      <c r="C102" s="470"/>
      <c r="D102" s="470"/>
      <c r="E102" s="470"/>
      <c r="F102" s="470"/>
      <c r="G102" s="470"/>
      <c r="H102" s="470"/>
      <c r="I102" s="470"/>
      <c r="J102" s="470"/>
      <c r="K102" s="470"/>
      <c r="L102" s="470"/>
      <c r="M102" s="470"/>
      <c r="N102" s="472"/>
    </row>
    <row r="103" spans="1:14">
      <c r="A103" s="257" t="s">
        <v>213</v>
      </c>
      <c r="B103" s="283">
        <v>4</v>
      </c>
      <c r="C103" s="283">
        <v>4</v>
      </c>
      <c r="D103" s="283">
        <v>4</v>
      </c>
      <c r="E103" s="283">
        <v>4</v>
      </c>
      <c r="F103" s="283">
        <v>6</v>
      </c>
      <c r="G103" s="283">
        <v>6</v>
      </c>
      <c r="H103" s="283">
        <v>4</v>
      </c>
      <c r="I103" s="283">
        <v>3.5555555555555554</v>
      </c>
      <c r="J103" s="283"/>
      <c r="K103" s="283"/>
      <c r="L103" s="283"/>
      <c r="M103" s="283"/>
      <c r="N103" s="388">
        <f t="shared" si="2"/>
        <v>3.9506172839506175</v>
      </c>
    </row>
    <row r="104" spans="1:14">
      <c r="A104" s="257" t="s">
        <v>287</v>
      </c>
      <c r="B104" s="283">
        <v>4</v>
      </c>
      <c r="C104" s="283">
        <v>4</v>
      </c>
      <c r="D104" s="283">
        <v>4</v>
      </c>
      <c r="E104" s="283">
        <v>4</v>
      </c>
      <c r="F104" s="283">
        <v>6</v>
      </c>
      <c r="G104" s="283">
        <v>6</v>
      </c>
      <c r="H104" s="283">
        <v>4</v>
      </c>
      <c r="I104" s="283">
        <v>3.5555555555555554</v>
      </c>
      <c r="J104" s="283"/>
      <c r="K104" s="283"/>
      <c r="L104" s="283"/>
      <c r="M104" s="283"/>
      <c r="N104" s="388">
        <f t="shared" si="2"/>
        <v>3.9506172839506175</v>
      </c>
    </row>
    <row r="105" spans="1:14">
      <c r="A105" s="257" t="s">
        <v>300</v>
      </c>
      <c r="B105" s="283">
        <v>1</v>
      </c>
      <c r="C105" s="283">
        <v>1</v>
      </c>
      <c r="D105" s="283">
        <v>1</v>
      </c>
      <c r="E105" s="283">
        <v>1</v>
      </c>
      <c r="F105" s="283">
        <v>1</v>
      </c>
      <c r="G105" s="283">
        <v>1</v>
      </c>
      <c r="H105" s="283">
        <v>1</v>
      </c>
      <c r="I105" s="283">
        <v>0.77777777777777779</v>
      </c>
      <c r="J105" s="283"/>
      <c r="K105" s="283"/>
      <c r="L105" s="283"/>
      <c r="M105" s="283"/>
      <c r="N105" s="388">
        <f t="shared" si="2"/>
        <v>0.86419753086419748</v>
      </c>
    </row>
    <row r="106" spans="1:14">
      <c r="A106" s="257" t="s">
        <v>214</v>
      </c>
      <c r="B106" s="283">
        <v>60</v>
      </c>
      <c r="C106" s="283">
        <v>45</v>
      </c>
      <c r="D106" s="283">
        <v>30</v>
      </c>
      <c r="E106" s="283">
        <v>28</v>
      </c>
      <c r="F106" s="283">
        <v>42</v>
      </c>
      <c r="G106" s="283">
        <v>18</v>
      </c>
      <c r="H106" s="283">
        <v>50</v>
      </c>
      <c r="I106" s="283">
        <v>30.333333333333332</v>
      </c>
      <c r="J106" s="283"/>
      <c r="K106" s="283"/>
      <c r="L106" s="283"/>
      <c r="M106" s="283"/>
      <c r="N106" s="388">
        <f t="shared" si="2"/>
        <v>33.703703703703702</v>
      </c>
    </row>
    <row r="107" spans="1:14" ht="15.6">
      <c r="A107" s="469" t="s">
        <v>305</v>
      </c>
      <c r="B107" s="470"/>
      <c r="C107" s="470"/>
      <c r="D107" s="470"/>
      <c r="E107" s="470"/>
      <c r="F107" s="470"/>
      <c r="G107" s="470"/>
      <c r="H107" s="470"/>
      <c r="I107" s="470"/>
      <c r="J107" s="470"/>
      <c r="K107" s="470"/>
      <c r="L107" s="470"/>
      <c r="M107" s="470"/>
      <c r="N107" s="472"/>
    </row>
    <row r="108" spans="1:14">
      <c r="A108" s="257" t="s">
        <v>273</v>
      </c>
      <c r="B108" s="283">
        <v>25</v>
      </c>
      <c r="C108" s="283">
        <v>25</v>
      </c>
      <c r="D108" s="283">
        <v>30</v>
      </c>
      <c r="E108" s="283">
        <v>10</v>
      </c>
      <c r="F108" s="283">
        <v>15</v>
      </c>
      <c r="G108" s="283">
        <v>18</v>
      </c>
      <c r="H108" s="283">
        <v>12</v>
      </c>
      <c r="I108" s="283">
        <v>15</v>
      </c>
      <c r="J108" s="283"/>
      <c r="K108" s="283"/>
      <c r="L108" s="283"/>
      <c r="M108" s="283"/>
      <c r="N108" s="388">
        <f t="shared" si="2"/>
        <v>16.666666666666668</v>
      </c>
    </row>
    <row r="109" spans="1:14">
      <c r="A109" s="257" t="s">
        <v>260</v>
      </c>
      <c r="B109" s="283">
        <v>1</v>
      </c>
      <c r="C109" s="283">
        <v>1</v>
      </c>
      <c r="D109" s="283">
        <v>1</v>
      </c>
      <c r="E109" s="283">
        <v>1</v>
      </c>
      <c r="F109" s="283">
        <v>1</v>
      </c>
      <c r="G109" s="283">
        <v>1</v>
      </c>
      <c r="H109" s="283">
        <v>1</v>
      </c>
      <c r="I109" s="283">
        <v>0.77777777777777779</v>
      </c>
      <c r="J109" s="283"/>
      <c r="K109" s="283"/>
      <c r="L109" s="283"/>
      <c r="M109" s="283"/>
      <c r="N109" s="388">
        <f t="shared" si="2"/>
        <v>0.86419753086419748</v>
      </c>
    </row>
    <row r="110" spans="1:14">
      <c r="A110" s="257" t="s">
        <v>262</v>
      </c>
      <c r="B110" s="283">
        <v>4</v>
      </c>
      <c r="C110" s="283">
        <v>4</v>
      </c>
      <c r="D110" s="283">
        <v>4</v>
      </c>
      <c r="E110" s="283">
        <v>4</v>
      </c>
      <c r="F110" s="283">
        <v>4</v>
      </c>
      <c r="G110" s="283">
        <v>4</v>
      </c>
      <c r="H110" s="283">
        <v>4</v>
      </c>
      <c r="I110" s="283">
        <v>3.1111111111111112</v>
      </c>
      <c r="J110" s="283"/>
      <c r="K110" s="283"/>
      <c r="L110" s="283"/>
      <c r="M110" s="283"/>
      <c r="N110" s="388">
        <f t="shared" si="2"/>
        <v>3.4567901234567899</v>
      </c>
    </row>
    <row r="111" spans="1:14">
      <c r="A111" s="257" t="s">
        <v>263</v>
      </c>
      <c r="B111" s="283">
        <v>10</v>
      </c>
      <c r="C111" s="283">
        <v>15</v>
      </c>
      <c r="D111" s="283">
        <v>10</v>
      </c>
      <c r="E111" s="283">
        <v>6</v>
      </c>
      <c r="F111" s="283">
        <v>2</v>
      </c>
      <c r="G111" s="283">
        <v>2</v>
      </c>
      <c r="H111" s="283">
        <v>5</v>
      </c>
      <c r="I111" s="283">
        <v>5.5555555555555554</v>
      </c>
      <c r="J111" s="283"/>
      <c r="K111" s="283"/>
      <c r="L111" s="283"/>
      <c r="M111" s="283"/>
      <c r="N111" s="388">
        <f t="shared" si="2"/>
        <v>6.1728395061728394</v>
      </c>
    </row>
    <row r="112" spans="1:14">
      <c r="A112" s="257" t="s">
        <v>289</v>
      </c>
      <c r="B112" s="285">
        <v>1</v>
      </c>
      <c r="C112" s="285">
        <v>15</v>
      </c>
      <c r="D112" s="285">
        <v>20</v>
      </c>
      <c r="E112" s="283">
        <v>20</v>
      </c>
      <c r="F112" s="283">
        <v>16</v>
      </c>
      <c r="G112" s="283">
        <v>18</v>
      </c>
      <c r="H112" s="283">
        <v>7</v>
      </c>
      <c r="I112" s="283">
        <v>10.777777777777779</v>
      </c>
      <c r="J112" s="283"/>
      <c r="K112" s="286"/>
      <c r="L112" s="283"/>
      <c r="M112" s="283"/>
      <c r="N112" s="388">
        <f t="shared" si="2"/>
        <v>11.975308641975309</v>
      </c>
    </row>
    <row r="113" spans="1:14">
      <c r="A113" s="257" t="s">
        <v>306</v>
      </c>
      <c r="B113" s="286">
        <v>1</v>
      </c>
      <c r="C113" s="286">
        <v>1</v>
      </c>
      <c r="D113" s="286">
        <v>1</v>
      </c>
      <c r="E113" s="286">
        <v>1</v>
      </c>
      <c r="F113" s="286">
        <v>1</v>
      </c>
      <c r="G113" s="286">
        <v>1</v>
      </c>
      <c r="H113" s="286">
        <v>1</v>
      </c>
      <c r="I113" s="283">
        <v>0.77777777777777779</v>
      </c>
      <c r="J113" s="283"/>
      <c r="K113" s="283"/>
      <c r="L113" s="283"/>
      <c r="M113" s="287"/>
      <c r="N113" s="388">
        <f t="shared" si="2"/>
        <v>0.86419753086419748</v>
      </c>
    </row>
    <row r="114" spans="1:14">
      <c r="A114" s="257" t="s">
        <v>266</v>
      </c>
      <c r="B114" s="286">
        <v>60</v>
      </c>
      <c r="C114" s="283">
        <v>60</v>
      </c>
      <c r="D114" s="283">
        <v>10</v>
      </c>
      <c r="E114" s="283">
        <v>10</v>
      </c>
      <c r="F114" s="283">
        <v>30</v>
      </c>
      <c r="G114" s="283">
        <v>18</v>
      </c>
      <c r="H114" s="283">
        <v>8</v>
      </c>
      <c r="I114" s="283">
        <v>21.777777777777779</v>
      </c>
      <c r="J114" s="283"/>
      <c r="K114" s="283"/>
      <c r="L114" s="283"/>
      <c r="M114" s="283"/>
      <c r="N114" s="388">
        <f t="shared" si="2"/>
        <v>24.197530864197532</v>
      </c>
    </row>
    <row r="115" spans="1:14">
      <c r="A115" s="257" t="s">
        <v>218</v>
      </c>
      <c r="B115" s="407"/>
      <c r="C115" s="407"/>
      <c r="D115" s="407"/>
      <c r="E115" s="407"/>
      <c r="F115" s="407"/>
      <c r="G115" s="407"/>
      <c r="H115" s="407"/>
      <c r="I115" s="406">
        <v>0</v>
      </c>
      <c r="J115" s="406"/>
      <c r="K115" s="406"/>
      <c r="L115" s="406"/>
      <c r="M115" s="406"/>
      <c r="N115" s="388">
        <f t="shared" si="2"/>
        <v>0</v>
      </c>
    </row>
    <row r="116" spans="1:14">
      <c r="A116" s="257" t="s">
        <v>219</v>
      </c>
      <c r="B116" s="286">
        <v>30</v>
      </c>
      <c r="C116" s="283">
        <v>35</v>
      </c>
      <c r="D116" s="283">
        <v>15</v>
      </c>
      <c r="E116" s="283">
        <v>10</v>
      </c>
      <c r="F116" s="283">
        <v>25</v>
      </c>
      <c r="G116" s="283">
        <v>10</v>
      </c>
      <c r="H116" s="283">
        <v>10</v>
      </c>
      <c r="I116" s="283">
        <v>15</v>
      </c>
      <c r="J116" s="283"/>
      <c r="K116" s="283"/>
      <c r="L116" s="283"/>
      <c r="M116" s="283"/>
      <c r="N116" s="388">
        <f t="shared" si="2"/>
        <v>16.666666666666668</v>
      </c>
    </row>
    <row r="117" spans="1:14">
      <c r="A117" s="257" t="s">
        <v>290</v>
      </c>
      <c r="B117" s="286">
        <v>1</v>
      </c>
      <c r="C117" s="283">
        <v>1</v>
      </c>
      <c r="D117" s="283">
        <v>1</v>
      </c>
      <c r="E117" s="283">
        <v>1</v>
      </c>
      <c r="F117" s="283">
        <v>2</v>
      </c>
      <c r="G117" s="283">
        <v>1</v>
      </c>
      <c r="H117" s="283">
        <v>2</v>
      </c>
      <c r="I117" s="283">
        <v>1</v>
      </c>
      <c r="J117" s="283"/>
      <c r="K117" s="283"/>
      <c r="L117" s="283"/>
      <c r="M117" s="283"/>
      <c r="N117" s="388">
        <f t="shared" si="2"/>
        <v>1.1111111111111112</v>
      </c>
    </row>
    <row r="118" spans="1:14">
      <c r="A118" s="257" t="s">
        <v>220</v>
      </c>
      <c r="B118" s="286">
        <v>1</v>
      </c>
      <c r="C118" s="283">
        <v>1</v>
      </c>
      <c r="D118" s="283">
        <v>1</v>
      </c>
      <c r="E118" s="283">
        <v>1</v>
      </c>
      <c r="F118" s="283">
        <v>1</v>
      </c>
      <c r="G118" s="283">
        <v>1</v>
      </c>
      <c r="H118" s="283">
        <v>1</v>
      </c>
      <c r="I118" s="283">
        <v>0.77777777777777779</v>
      </c>
      <c r="J118" s="283"/>
      <c r="K118" s="283"/>
      <c r="L118" s="283"/>
      <c r="M118" s="283"/>
      <c r="N118" s="388">
        <f t="shared" si="2"/>
        <v>0.86419753086419748</v>
      </c>
    </row>
    <row r="119" spans="1:14">
      <c r="A119" s="257" t="s">
        <v>62</v>
      </c>
      <c r="B119" s="286">
        <v>2</v>
      </c>
      <c r="C119" s="283">
        <v>2</v>
      </c>
      <c r="D119" s="283">
        <v>1</v>
      </c>
      <c r="E119" s="283">
        <v>15</v>
      </c>
      <c r="F119" s="283">
        <v>4</v>
      </c>
      <c r="G119" s="283">
        <v>1</v>
      </c>
      <c r="H119" s="283">
        <v>2</v>
      </c>
      <c r="I119" s="283">
        <v>3</v>
      </c>
      <c r="J119" s="283"/>
      <c r="K119" s="283"/>
      <c r="L119" s="283"/>
      <c r="M119" s="283"/>
      <c r="N119" s="388">
        <f t="shared" si="2"/>
        <v>3.3333333333333335</v>
      </c>
    </row>
    <row r="120" spans="1:14">
      <c r="A120" s="257" t="s">
        <v>292</v>
      </c>
      <c r="B120" s="286">
        <v>1</v>
      </c>
      <c r="C120" s="283">
        <v>1</v>
      </c>
      <c r="D120" s="283">
        <v>1</v>
      </c>
      <c r="E120" s="283">
        <v>1</v>
      </c>
      <c r="F120" s="283">
        <v>1</v>
      </c>
      <c r="G120" s="283">
        <v>1</v>
      </c>
      <c r="H120" s="283">
        <v>1</v>
      </c>
      <c r="I120" s="286">
        <v>1</v>
      </c>
      <c r="J120" s="286"/>
      <c r="K120" s="283"/>
      <c r="L120" s="286"/>
      <c r="M120" s="283"/>
      <c r="N120" s="388">
        <f t="shared" si="2"/>
        <v>0.88888888888888884</v>
      </c>
    </row>
    <row r="121" spans="1:14">
      <c r="A121" s="257" t="s">
        <v>220</v>
      </c>
      <c r="B121" s="286"/>
      <c r="C121" s="283"/>
      <c r="D121" s="283"/>
      <c r="E121" s="283"/>
      <c r="F121" s="283"/>
      <c r="G121" s="283"/>
      <c r="H121" s="283"/>
      <c r="I121" s="286"/>
      <c r="J121" s="286"/>
      <c r="K121" s="283"/>
      <c r="L121" s="286"/>
      <c r="M121" s="283"/>
      <c r="N121" s="388">
        <f t="shared" si="2"/>
        <v>0</v>
      </c>
    </row>
    <row r="122" spans="1:14">
      <c r="A122" s="257" t="s">
        <v>293</v>
      </c>
      <c r="B122" s="286">
        <v>2</v>
      </c>
      <c r="C122" s="283">
        <v>2</v>
      </c>
      <c r="D122" s="283">
        <v>1</v>
      </c>
      <c r="E122" s="283">
        <v>25</v>
      </c>
      <c r="F122" s="283">
        <v>18</v>
      </c>
      <c r="G122" s="283">
        <v>1</v>
      </c>
      <c r="H122" s="283">
        <v>2</v>
      </c>
      <c r="I122" s="283">
        <v>5.666666666666667</v>
      </c>
      <c r="J122" s="283"/>
      <c r="K122" s="283"/>
      <c r="L122" s="283"/>
      <c r="M122" s="283"/>
      <c r="N122" s="388">
        <f t="shared" si="2"/>
        <v>6.2962962962962958</v>
      </c>
    </row>
    <row r="123" spans="1:14" ht="15.6">
      <c r="A123" s="248" t="s">
        <v>70</v>
      </c>
      <c r="B123" s="250"/>
      <c r="C123" s="250"/>
      <c r="D123" s="250"/>
      <c r="E123" s="250"/>
      <c r="F123" s="250"/>
      <c r="G123" s="251"/>
      <c r="H123" s="250"/>
      <c r="I123" s="250"/>
      <c r="J123" s="250"/>
      <c r="K123" s="250"/>
      <c r="L123" s="250"/>
      <c r="M123" s="250"/>
    </row>
    <row r="124" spans="1:14" ht="15.6">
      <c r="A124" s="249" t="s">
        <v>71</v>
      </c>
      <c r="B124" s="250"/>
      <c r="C124" s="250"/>
      <c r="D124" s="250"/>
      <c r="E124" s="250"/>
      <c r="F124" s="250"/>
      <c r="G124" s="251"/>
      <c r="H124" s="250"/>
      <c r="I124" s="250"/>
      <c r="J124" s="250"/>
      <c r="K124" s="250"/>
      <c r="L124" s="250"/>
      <c r="M124" s="250"/>
    </row>
    <row r="125" spans="1:14" ht="15.6">
      <c r="A125" s="252" t="s">
        <v>72</v>
      </c>
      <c r="B125" s="250"/>
      <c r="C125" s="250"/>
      <c r="D125" s="250"/>
      <c r="E125" s="250"/>
      <c r="F125" s="250"/>
      <c r="G125" s="251"/>
      <c r="H125" s="250"/>
      <c r="I125" s="250"/>
      <c r="J125" s="250"/>
      <c r="K125" s="250"/>
      <c r="L125" s="250"/>
      <c r="M125" s="250"/>
    </row>
    <row r="127" spans="1:14" ht="18">
      <c r="A127" s="443">
        <v>2024</v>
      </c>
      <c r="B127" s="443"/>
      <c r="C127" s="443"/>
      <c r="D127" s="443"/>
      <c r="E127" s="443"/>
      <c r="F127" s="443"/>
      <c r="G127" s="443"/>
      <c r="H127" s="443"/>
      <c r="I127" s="443"/>
      <c r="J127" s="443"/>
      <c r="K127" s="443"/>
      <c r="L127" s="443"/>
      <c r="M127" s="443"/>
      <c r="N127" s="443"/>
    </row>
    <row r="128" spans="1:14" ht="18">
      <c r="A128" s="475" t="s">
        <v>307</v>
      </c>
      <c r="B128" s="475"/>
      <c r="C128" s="475"/>
      <c r="D128" s="475"/>
      <c r="E128" s="475"/>
      <c r="F128" s="475"/>
      <c r="G128" s="475"/>
      <c r="H128" s="475"/>
      <c r="I128" s="475"/>
      <c r="J128" s="475"/>
      <c r="K128" s="475"/>
      <c r="L128" s="475"/>
      <c r="M128" s="475"/>
      <c r="N128" s="475"/>
    </row>
    <row r="129" spans="1:14" ht="41.4">
      <c r="A129" s="242" t="s">
        <v>33</v>
      </c>
      <c r="B129" s="243" t="s">
        <v>3</v>
      </c>
      <c r="C129" s="243" t="s">
        <v>4</v>
      </c>
      <c r="D129" s="243" t="s">
        <v>5</v>
      </c>
      <c r="E129" s="243" t="s">
        <v>6</v>
      </c>
      <c r="F129" s="243" t="s">
        <v>7</v>
      </c>
      <c r="G129" s="243" t="s">
        <v>308</v>
      </c>
      <c r="H129" s="243" t="s">
        <v>9</v>
      </c>
      <c r="I129" s="243" t="s">
        <v>10</v>
      </c>
      <c r="J129" s="243" t="s">
        <v>11</v>
      </c>
      <c r="K129" s="243" t="s">
        <v>12</v>
      </c>
      <c r="L129" s="243" t="s">
        <v>13</v>
      </c>
      <c r="M129" s="243" t="s">
        <v>14</v>
      </c>
      <c r="N129" s="381" t="s">
        <v>514</v>
      </c>
    </row>
    <row r="130" spans="1:14" ht="15.6">
      <c r="A130" s="469" t="s">
        <v>15</v>
      </c>
      <c r="B130" s="470"/>
      <c r="C130" s="470"/>
      <c r="D130" s="470"/>
      <c r="E130" s="470"/>
      <c r="F130" s="470"/>
      <c r="G130" s="470"/>
      <c r="H130" s="470"/>
      <c r="I130" s="470"/>
      <c r="J130" s="470"/>
      <c r="K130" s="470"/>
      <c r="L130" s="470"/>
      <c r="M130" s="470"/>
      <c r="N130" s="470"/>
    </row>
    <row r="131" spans="1:14">
      <c r="A131" s="257" t="s">
        <v>21</v>
      </c>
      <c r="B131" s="288">
        <v>14</v>
      </c>
      <c r="C131" s="288">
        <v>14</v>
      </c>
      <c r="D131" s="288">
        <v>14</v>
      </c>
      <c r="E131" s="288">
        <v>14</v>
      </c>
      <c r="F131" s="288">
        <v>28</v>
      </c>
      <c r="G131" s="288">
        <v>7</v>
      </c>
      <c r="H131" s="288">
        <v>7</v>
      </c>
      <c r="I131" s="288">
        <v>10.888888888888889</v>
      </c>
      <c r="J131" s="288"/>
      <c r="K131" s="288"/>
      <c r="L131" s="288"/>
      <c r="M131" s="288"/>
      <c r="N131" s="388">
        <f t="shared" ref="N131:N161" si="3">SUM(B131:J131)/9</f>
        <v>12.098765432098766</v>
      </c>
    </row>
    <row r="132" spans="1:14">
      <c r="A132" s="257" t="s">
        <v>26</v>
      </c>
      <c r="B132" s="288">
        <v>140</v>
      </c>
      <c r="C132" s="288">
        <v>140</v>
      </c>
      <c r="D132" s="288">
        <v>140</v>
      </c>
      <c r="E132" s="288">
        <v>140</v>
      </c>
      <c r="F132" s="288">
        <v>140</v>
      </c>
      <c r="G132" s="288">
        <v>84</v>
      </c>
      <c r="H132" s="288">
        <v>84</v>
      </c>
      <c r="I132" s="288">
        <v>96.444444444444443</v>
      </c>
      <c r="J132" s="288"/>
      <c r="K132" s="288"/>
      <c r="L132" s="288"/>
      <c r="M132" s="288"/>
      <c r="N132" s="388">
        <f t="shared" si="3"/>
        <v>107.16049382716049</v>
      </c>
    </row>
    <row r="133" spans="1:14">
      <c r="A133" s="257" t="s">
        <v>20</v>
      </c>
      <c r="B133" s="288">
        <v>1</v>
      </c>
      <c r="C133" s="288">
        <v>2</v>
      </c>
      <c r="D133" s="288">
        <v>1</v>
      </c>
      <c r="E133" s="288">
        <v>1</v>
      </c>
      <c r="F133" s="288">
        <v>7</v>
      </c>
      <c r="G133" s="288">
        <v>3</v>
      </c>
      <c r="H133" s="288">
        <v>3</v>
      </c>
      <c r="I133" s="288">
        <v>2</v>
      </c>
      <c r="J133" s="288"/>
      <c r="K133" s="288"/>
      <c r="L133" s="288"/>
      <c r="M133" s="288"/>
      <c r="N133" s="388">
        <f t="shared" si="3"/>
        <v>2.2222222222222223</v>
      </c>
    </row>
    <row r="134" spans="1:14">
      <c r="A134" s="257" t="s">
        <v>123</v>
      </c>
      <c r="B134" s="288">
        <v>140</v>
      </c>
      <c r="C134" s="288">
        <v>140</v>
      </c>
      <c r="D134" s="288">
        <v>140</v>
      </c>
      <c r="E134" s="288">
        <v>140</v>
      </c>
      <c r="F134" s="288">
        <v>140</v>
      </c>
      <c r="G134" s="288">
        <v>84</v>
      </c>
      <c r="H134" s="288">
        <v>84</v>
      </c>
      <c r="I134" s="288">
        <v>96.444444444444443</v>
      </c>
      <c r="J134" s="288"/>
      <c r="K134" s="288"/>
      <c r="L134" s="288"/>
      <c r="M134" s="288"/>
      <c r="N134" s="388">
        <f t="shared" si="3"/>
        <v>107.16049382716049</v>
      </c>
    </row>
    <row r="135" spans="1:14">
      <c r="A135" s="257" t="s">
        <v>167</v>
      </c>
      <c r="B135" s="288">
        <v>2</v>
      </c>
      <c r="C135" s="288">
        <v>3</v>
      </c>
      <c r="D135" s="288">
        <v>3</v>
      </c>
      <c r="E135" s="288">
        <v>3</v>
      </c>
      <c r="F135" s="288">
        <v>3</v>
      </c>
      <c r="G135" s="288">
        <v>10</v>
      </c>
      <c r="H135" s="288">
        <v>10</v>
      </c>
      <c r="I135" s="288">
        <v>3.7777777777777777</v>
      </c>
      <c r="J135" s="288"/>
      <c r="K135" s="288"/>
      <c r="L135" s="288"/>
      <c r="M135" s="288"/>
      <c r="N135" s="388">
        <f t="shared" si="3"/>
        <v>4.1975308641975309</v>
      </c>
    </row>
    <row r="136" spans="1:14">
      <c r="A136" s="257" t="s">
        <v>22</v>
      </c>
      <c r="B136" s="288">
        <v>84</v>
      </c>
      <c r="C136" s="288">
        <v>12</v>
      </c>
      <c r="D136" s="288">
        <v>128</v>
      </c>
      <c r="E136" s="288">
        <v>140</v>
      </c>
      <c r="F136" s="288">
        <v>140</v>
      </c>
      <c r="G136" s="288">
        <v>84</v>
      </c>
      <c r="H136" s="288">
        <v>84</v>
      </c>
      <c r="I136" s="288">
        <v>74.666666666666671</v>
      </c>
      <c r="J136" s="288"/>
      <c r="K136" s="288"/>
      <c r="L136" s="288"/>
      <c r="M136" s="288"/>
      <c r="N136" s="388">
        <f t="shared" si="3"/>
        <v>82.962962962962962</v>
      </c>
    </row>
    <row r="137" spans="1:14">
      <c r="A137" s="257" t="s">
        <v>27</v>
      </c>
      <c r="B137" s="288">
        <v>140</v>
      </c>
      <c r="C137" s="288">
        <v>140</v>
      </c>
      <c r="D137" s="288">
        <v>140</v>
      </c>
      <c r="E137" s="288">
        <v>140</v>
      </c>
      <c r="F137" s="288">
        <v>140</v>
      </c>
      <c r="G137" s="288">
        <v>84</v>
      </c>
      <c r="H137" s="288">
        <v>84</v>
      </c>
      <c r="I137" s="288">
        <v>96.444444444444443</v>
      </c>
      <c r="J137" s="288"/>
      <c r="K137" s="288"/>
      <c r="L137" s="288"/>
      <c r="M137" s="288"/>
      <c r="N137" s="388">
        <f t="shared" si="3"/>
        <v>107.16049382716049</v>
      </c>
    </row>
    <row r="138" spans="1:14">
      <c r="A138" s="257" t="s">
        <v>138</v>
      </c>
      <c r="B138" s="288">
        <v>140</v>
      </c>
      <c r="C138" s="288">
        <v>140</v>
      </c>
      <c r="D138" s="288">
        <v>140</v>
      </c>
      <c r="E138" s="288">
        <v>112</v>
      </c>
      <c r="F138" s="288">
        <v>112</v>
      </c>
      <c r="G138" s="288">
        <v>84</v>
      </c>
      <c r="H138" s="288">
        <v>84</v>
      </c>
      <c r="I138" s="288">
        <v>90.222222222222229</v>
      </c>
      <c r="J138" s="288"/>
      <c r="K138" s="288"/>
      <c r="L138" s="288"/>
      <c r="M138" s="288"/>
      <c r="N138" s="388">
        <f t="shared" si="3"/>
        <v>100.24691358024691</v>
      </c>
    </row>
    <row r="139" spans="1:14">
      <c r="A139" s="257" t="s">
        <v>185</v>
      </c>
      <c r="B139" s="288">
        <v>140</v>
      </c>
      <c r="C139" s="288">
        <v>140</v>
      </c>
      <c r="D139" s="288">
        <v>140</v>
      </c>
      <c r="E139" s="288">
        <v>140</v>
      </c>
      <c r="F139" s="288">
        <v>140</v>
      </c>
      <c r="G139" s="288">
        <v>84</v>
      </c>
      <c r="H139" s="288">
        <v>84</v>
      </c>
      <c r="I139" s="288">
        <v>96.444444444444443</v>
      </c>
      <c r="J139" s="288"/>
      <c r="K139" s="288"/>
      <c r="L139" s="288"/>
      <c r="M139" s="288"/>
      <c r="N139" s="388">
        <f t="shared" si="3"/>
        <v>107.16049382716049</v>
      </c>
    </row>
    <row r="140" spans="1:14">
      <c r="A140" s="257" t="s">
        <v>298</v>
      </c>
      <c r="B140" s="288">
        <v>84</v>
      </c>
      <c r="C140" s="288">
        <v>98</v>
      </c>
      <c r="D140" s="288">
        <v>98</v>
      </c>
      <c r="E140" s="288">
        <v>28</v>
      </c>
      <c r="F140" s="288">
        <v>28</v>
      </c>
      <c r="G140" s="288">
        <v>7</v>
      </c>
      <c r="H140" s="288">
        <v>7</v>
      </c>
      <c r="I140" s="288">
        <v>38.888888888888886</v>
      </c>
      <c r="J140" s="288"/>
      <c r="K140" s="288"/>
      <c r="L140" s="288"/>
      <c r="M140" s="288"/>
      <c r="N140" s="388">
        <f t="shared" si="3"/>
        <v>43.20987654320988</v>
      </c>
    </row>
    <row r="141" spans="1:14">
      <c r="A141" s="257" t="s">
        <v>29</v>
      </c>
      <c r="B141" s="288">
        <v>1</v>
      </c>
      <c r="C141" s="288">
        <v>1</v>
      </c>
      <c r="D141" s="288">
        <v>1</v>
      </c>
      <c r="E141" s="288">
        <v>1</v>
      </c>
      <c r="F141" s="288">
        <v>3</v>
      </c>
      <c r="G141" s="288">
        <v>6</v>
      </c>
      <c r="H141" s="288">
        <v>6</v>
      </c>
      <c r="I141" s="288">
        <v>2.1111111111111112</v>
      </c>
      <c r="J141" s="288"/>
      <c r="K141" s="288"/>
      <c r="L141" s="288"/>
      <c r="M141" s="288"/>
      <c r="N141" s="388">
        <f t="shared" si="3"/>
        <v>2.3456790123456788</v>
      </c>
    </row>
    <row r="142" spans="1:14">
      <c r="A142" s="257" t="s">
        <v>147</v>
      </c>
      <c r="B142" s="288">
        <v>7</v>
      </c>
      <c r="C142" s="288">
        <v>14</v>
      </c>
      <c r="D142" s="288">
        <v>21</v>
      </c>
      <c r="E142" s="288">
        <v>21</v>
      </c>
      <c r="F142" s="288">
        <v>21</v>
      </c>
      <c r="G142" s="288">
        <v>6</v>
      </c>
      <c r="H142" s="288">
        <v>6</v>
      </c>
      <c r="I142" s="288">
        <v>10.666666666666666</v>
      </c>
      <c r="J142" s="288"/>
      <c r="K142" s="288"/>
      <c r="L142" s="288"/>
      <c r="M142" s="288"/>
      <c r="N142" s="388">
        <f t="shared" si="3"/>
        <v>11.851851851851853</v>
      </c>
    </row>
    <row r="143" spans="1:14">
      <c r="A143" s="257" t="s">
        <v>30</v>
      </c>
      <c r="B143" s="288">
        <v>88</v>
      </c>
      <c r="C143" s="288">
        <v>96</v>
      </c>
      <c r="D143" s="288">
        <v>96</v>
      </c>
      <c r="E143" s="288">
        <v>160</v>
      </c>
      <c r="F143" s="288">
        <v>96</v>
      </c>
      <c r="G143" s="288">
        <v>84</v>
      </c>
      <c r="H143" s="288">
        <v>84</v>
      </c>
      <c r="I143" s="288">
        <v>78.222222222222229</v>
      </c>
      <c r="J143" s="288"/>
      <c r="K143" s="288"/>
      <c r="L143" s="288"/>
      <c r="M143" s="288"/>
      <c r="N143" s="388">
        <f t="shared" si="3"/>
        <v>86.913580246913568</v>
      </c>
    </row>
    <row r="144" spans="1:14" ht="15.6">
      <c r="A144" s="469" t="s">
        <v>299</v>
      </c>
      <c r="B144" s="470"/>
      <c r="C144" s="470"/>
      <c r="D144" s="470"/>
      <c r="E144" s="470"/>
      <c r="F144" s="470"/>
      <c r="G144" s="470"/>
      <c r="H144" s="470"/>
      <c r="I144" s="470"/>
      <c r="J144" s="470"/>
      <c r="K144" s="470"/>
      <c r="L144" s="470"/>
      <c r="M144" s="470"/>
      <c r="N144" s="472"/>
    </row>
    <row r="145" spans="1:14">
      <c r="A145" s="257" t="s">
        <v>213</v>
      </c>
      <c r="B145" s="288">
        <v>7</v>
      </c>
      <c r="C145" s="288">
        <v>7</v>
      </c>
      <c r="D145" s="288">
        <v>7</v>
      </c>
      <c r="E145" s="288">
        <v>7</v>
      </c>
      <c r="F145" s="288">
        <v>7</v>
      </c>
      <c r="G145" s="288">
        <v>7</v>
      </c>
      <c r="H145" s="288">
        <v>7</v>
      </c>
      <c r="I145" s="288">
        <v>7</v>
      </c>
      <c r="J145" s="288"/>
      <c r="K145" s="288"/>
      <c r="L145" s="288"/>
      <c r="M145" s="288"/>
      <c r="N145" s="388">
        <v>7</v>
      </c>
    </row>
    <row r="146" spans="1:14">
      <c r="A146" s="257" t="s">
        <v>287</v>
      </c>
      <c r="B146" s="288">
        <v>7</v>
      </c>
      <c r="C146" s="288">
        <v>7</v>
      </c>
      <c r="D146" s="288">
        <v>7</v>
      </c>
      <c r="E146" s="288">
        <v>7</v>
      </c>
      <c r="F146" s="288">
        <v>7</v>
      </c>
      <c r="G146" s="288">
        <v>7</v>
      </c>
      <c r="H146" s="288">
        <v>7</v>
      </c>
      <c r="I146" s="283">
        <v>5.4444444444444446</v>
      </c>
      <c r="J146" s="283"/>
      <c r="K146" s="283"/>
      <c r="L146" s="283"/>
      <c r="M146" s="283"/>
      <c r="N146" s="388">
        <f t="shared" si="3"/>
        <v>6.0493827160493829</v>
      </c>
    </row>
    <row r="147" spans="1:14">
      <c r="A147" s="257" t="s">
        <v>300</v>
      </c>
      <c r="B147" s="288">
        <v>7</v>
      </c>
      <c r="C147" s="288">
        <v>7</v>
      </c>
      <c r="D147" s="288">
        <v>7</v>
      </c>
      <c r="E147" s="288">
        <v>7</v>
      </c>
      <c r="F147" s="288">
        <v>7</v>
      </c>
      <c r="G147" s="288">
        <v>7</v>
      </c>
      <c r="H147" s="288">
        <v>7</v>
      </c>
      <c r="I147" s="283">
        <v>5.4444444444444446</v>
      </c>
      <c r="J147" s="283"/>
      <c r="K147" s="283"/>
      <c r="L147" s="283"/>
      <c r="M147" s="283"/>
      <c r="N147" s="388">
        <f t="shared" si="3"/>
        <v>6.0493827160493829</v>
      </c>
    </row>
    <row r="148" spans="1:14">
      <c r="A148" s="257"/>
      <c r="B148" s="288"/>
      <c r="C148" s="288"/>
      <c r="D148" s="288"/>
      <c r="E148" s="288"/>
      <c r="F148" s="288"/>
      <c r="G148" s="288"/>
      <c r="H148" s="288"/>
      <c r="I148" s="288">
        <v>0</v>
      </c>
      <c r="J148" s="288"/>
      <c r="K148" s="288"/>
      <c r="L148" s="288"/>
      <c r="M148" s="288"/>
      <c r="N148" s="388">
        <f t="shared" si="3"/>
        <v>0</v>
      </c>
    </row>
    <row r="149" spans="1:14" ht="15.6">
      <c r="A149" s="469" t="s">
        <v>89</v>
      </c>
      <c r="B149" s="470"/>
      <c r="C149" s="470"/>
      <c r="D149" s="470"/>
      <c r="E149" s="470"/>
      <c r="F149" s="470"/>
      <c r="G149" s="470"/>
      <c r="H149" s="470"/>
      <c r="I149" s="470"/>
      <c r="J149" s="470"/>
      <c r="K149" s="470"/>
      <c r="L149" s="470"/>
      <c r="M149" s="470"/>
      <c r="N149" s="472"/>
    </row>
    <row r="150" spans="1:14">
      <c r="A150" s="257" t="s">
        <v>273</v>
      </c>
      <c r="B150" s="288">
        <v>28</v>
      </c>
      <c r="C150" s="288">
        <v>28</v>
      </c>
      <c r="D150" s="288">
        <v>28</v>
      </c>
      <c r="E150" s="288">
        <v>28</v>
      </c>
      <c r="F150" s="288">
        <v>28</v>
      </c>
      <c r="G150" s="288">
        <v>28</v>
      </c>
      <c r="H150" s="288">
        <v>28</v>
      </c>
      <c r="I150" s="288">
        <v>21.777777777777779</v>
      </c>
      <c r="J150" s="288"/>
      <c r="K150" s="288"/>
      <c r="L150" s="288"/>
      <c r="M150" s="288"/>
      <c r="N150" s="388">
        <f t="shared" si="3"/>
        <v>24.197530864197532</v>
      </c>
    </row>
    <row r="151" spans="1:14">
      <c r="A151" s="257" t="s">
        <v>260</v>
      </c>
      <c r="B151" s="288">
        <v>28</v>
      </c>
      <c r="C151" s="288">
        <v>28</v>
      </c>
      <c r="D151" s="288">
        <v>28</v>
      </c>
      <c r="E151" s="288">
        <v>14</v>
      </c>
      <c r="F151" s="288">
        <v>10</v>
      </c>
      <c r="G151" s="288">
        <v>6</v>
      </c>
      <c r="H151" s="288">
        <v>6</v>
      </c>
      <c r="I151" s="288">
        <v>13.333333333333334</v>
      </c>
      <c r="J151" s="288"/>
      <c r="K151" s="288"/>
      <c r="L151" s="288"/>
      <c r="M151" s="288"/>
      <c r="N151" s="388">
        <f t="shared" si="3"/>
        <v>14.814814814814817</v>
      </c>
    </row>
    <row r="152" spans="1:14">
      <c r="A152" s="257" t="s">
        <v>262</v>
      </c>
      <c r="B152" s="288">
        <v>7</v>
      </c>
      <c r="C152" s="288">
        <v>7</v>
      </c>
      <c r="D152" s="288">
        <v>7</v>
      </c>
      <c r="E152" s="288">
        <v>7</v>
      </c>
      <c r="F152" s="288">
        <v>7</v>
      </c>
      <c r="G152" s="288">
        <v>7</v>
      </c>
      <c r="H152" s="288">
        <v>7</v>
      </c>
      <c r="I152" s="288">
        <v>5.4444444444444446</v>
      </c>
      <c r="J152" s="288"/>
      <c r="K152" s="288"/>
      <c r="L152" s="288"/>
      <c r="M152" s="288"/>
      <c r="N152" s="388">
        <f t="shared" si="3"/>
        <v>6.0493827160493829</v>
      </c>
    </row>
    <row r="153" spans="1:14">
      <c r="A153" s="257" t="s">
        <v>263</v>
      </c>
      <c r="B153" s="288">
        <v>84</v>
      </c>
      <c r="C153" s="288">
        <v>84</v>
      </c>
      <c r="D153" s="288">
        <v>70</v>
      </c>
      <c r="E153" s="288">
        <v>77</v>
      </c>
      <c r="F153" s="288">
        <v>77</v>
      </c>
      <c r="G153" s="288">
        <v>35</v>
      </c>
      <c r="H153" s="288">
        <v>35</v>
      </c>
      <c r="I153" s="288">
        <v>51.333333333333336</v>
      </c>
      <c r="J153" s="288"/>
      <c r="K153" s="288"/>
      <c r="L153" s="288"/>
      <c r="M153" s="288"/>
      <c r="N153" s="388">
        <f t="shared" si="3"/>
        <v>57.037037037037038</v>
      </c>
    </row>
    <row r="154" spans="1:14">
      <c r="A154" s="257" t="s">
        <v>266</v>
      </c>
      <c r="B154" s="289">
        <v>7</v>
      </c>
      <c r="C154" s="288">
        <v>7</v>
      </c>
      <c r="D154" s="288">
        <v>28</v>
      </c>
      <c r="E154" s="288">
        <v>35</v>
      </c>
      <c r="F154" s="288">
        <v>28</v>
      </c>
      <c r="G154" s="288">
        <v>28</v>
      </c>
      <c r="H154" s="288">
        <v>28</v>
      </c>
      <c r="I154" s="288">
        <v>17.888888888888889</v>
      </c>
      <c r="J154" s="288"/>
      <c r="K154" s="288"/>
      <c r="L154" s="288"/>
      <c r="M154" s="288"/>
      <c r="N154" s="388">
        <f t="shared" si="3"/>
        <v>19.876543209876544</v>
      </c>
    </row>
    <row r="155" spans="1:14">
      <c r="A155" s="257" t="s">
        <v>218</v>
      </c>
      <c r="B155" s="289">
        <v>56</v>
      </c>
      <c r="C155" s="288">
        <v>56</v>
      </c>
      <c r="D155" s="288">
        <v>28</v>
      </c>
      <c r="E155" s="288">
        <v>14</v>
      </c>
      <c r="F155" s="288">
        <v>14</v>
      </c>
      <c r="G155" s="288">
        <v>13</v>
      </c>
      <c r="H155" s="288">
        <v>14</v>
      </c>
      <c r="I155" s="288">
        <v>0</v>
      </c>
      <c r="J155" s="288"/>
      <c r="K155" s="288"/>
      <c r="L155" s="288"/>
      <c r="M155" s="288"/>
      <c r="N155" s="388">
        <f t="shared" si="3"/>
        <v>21.666666666666668</v>
      </c>
    </row>
    <row r="156" spans="1:14">
      <c r="A156" s="257" t="s">
        <v>219</v>
      </c>
      <c r="B156" s="289">
        <v>70</v>
      </c>
      <c r="C156" s="288">
        <v>70</v>
      </c>
      <c r="D156" s="288">
        <v>70</v>
      </c>
      <c r="E156" s="288">
        <v>70</v>
      </c>
      <c r="F156" s="288">
        <v>70</v>
      </c>
      <c r="G156" s="288">
        <v>84</v>
      </c>
      <c r="H156" s="288">
        <v>84</v>
      </c>
      <c r="I156" s="288">
        <v>0</v>
      </c>
      <c r="J156" s="288"/>
      <c r="K156" s="288"/>
      <c r="L156" s="288"/>
      <c r="M156" s="288"/>
      <c r="N156" s="388">
        <f t="shared" si="3"/>
        <v>57.555555555555557</v>
      </c>
    </row>
    <row r="157" spans="1:14">
      <c r="A157" s="257" t="s">
        <v>290</v>
      </c>
      <c r="B157" s="289" t="s">
        <v>88</v>
      </c>
      <c r="C157" s="288" t="s">
        <v>88</v>
      </c>
      <c r="D157" s="288" t="s">
        <v>88</v>
      </c>
      <c r="E157" s="288" t="s">
        <v>88</v>
      </c>
      <c r="F157" s="288" t="s">
        <v>88</v>
      </c>
      <c r="G157" s="288" t="s">
        <v>88</v>
      </c>
      <c r="H157" s="288" t="s">
        <v>88</v>
      </c>
      <c r="I157" s="288">
        <v>0</v>
      </c>
      <c r="J157" s="288"/>
      <c r="K157" s="288"/>
      <c r="L157" s="288"/>
      <c r="M157" s="288"/>
      <c r="N157" s="388">
        <f t="shared" si="3"/>
        <v>0</v>
      </c>
    </row>
    <row r="158" spans="1:14">
      <c r="A158" s="257" t="s">
        <v>246</v>
      </c>
      <c r="B158" s="288" t="s">
        <v>310</v>
      </c>
      <c r="C158" s="288" t="s">
        <v>310</v>
      </c>
      <c r="D158" s="288" t="s">
        <v>310</v>
      </c>
      <c r="E158" s="288" t="s">
        <v>310</v>
      </c>
      <c r="F158" s="288" t="s">
        <v>310</v>
      </c>
      <c r="G158" s="288" t="s">
        <v>310</v>
      </c>
      <c r="H158" s="288" t="s">
        <v>310</v>
      </c>
      <c r="I158" s="288">
        <v>0</v>
      </c>
      <c r="J158" s="289"/>
      <c r="K158" s="288"/>
      <c r="L158" s="288"/>
      <c r="M158" s="288"/>
      <c r="N158" s="388">
        <f t="shared" si="3"/>
        <v>0</v>
      </c>
    </row>
    <row r="159" spans="1:14">
      <c r="A159" s="257" t="s">
        <v>220</v>
      </c>
      <c r="B159" s="289">
        <v>1</v>
      </c>
      <c r="C159" s="288">
        <v>3</v>
      </c>
      <c r="D159" s="288">
        <v>3</v>
      </c>
      <c r="E159" s="288">
        <v>3</v>
      </c>
      <c r="F159" s="288">
        <v>1</v>
      </c>
      <c r="G159" s="288">
        <v>2</v>
      </c>
      <c r="H159" s="288">
        <v>2</v>
      </c>
      <c r="I159" s="288">
        <v>0</v>
      </c>
      <c r="J159" s="288"/>
      <c r="K159" s="288"/>
      <c r="L159" s="288"/>
      <c r="M159" s="288"/>
      <c r="N159" s="388">
        <f t="shared" si="3"/>
        <v>1.6666666666666667</v>
      </c>
    </row>
    <row r="160" spans="1:14">
      <c r="A160" s="257" t="s">
        <v>278</v>
      </c>
      <c r="B160" s="289">
        <v>64</v>
      </c>
      <c r="C160" s="288">
        <v>64</v>
      </c>
      <c r="D160" s="288">
        <v>28</v>
      </c>
      <c r="E160" s="288">
        <v>28</v>
      </c>
      <c r="F160" s="288">
        <v>28</v>
      </c>
      <c r="G160" s="288">
        <v>64</v>
      </c>
      <c r="H160" s="288">
        <v>56</v>
      </c>
      <c r="I160" s="288">
        <v>0</v>
      </c>
      <c r="J160" s="288"/>
      <c r="K160" s="288"/>
      <c r="L160" s="288"/>
      <c r="M160" s="288"/>
      <c r="N160" s="388">
        <f t="shared" si="3"/>
        <v>36.888888888888886</v>
      </c>
    </row>
    <row r="161" spans="1:14">
      <c r="A161" s="257" t="s">
        <v>62</v>
      </c>
      <c r="B161" s="289">
        <v>14</v>
      </c>
      <c r="C161" s="288">
        <v>28</v>
      </c>
      <c r="D161" s="288">
        <v>28</v>
      </c>
      <c r="E161" s="288">
        <v>28</v>
      </c>
      <c r="F161" s="288">
        <v>28</v>
      </c>
      <c r="G161" s="288">
        <v>14</v>
      </c>
      <c r="H161" s="288">
        <v>14</v>
      </c>
      <c r="I161" s="288">
        <v>0</v>
      </c>
      <c r="J161" s="288"/>
      <c r="K161" s="288"/>
      <c r="L161" s="288"/>
      <c r="M161" s="288"/>
      <c r="N161" s="388">
        <f t="shared" si="3"/>
        <v>17.111111111111111</v>
      </c>
    </row>
    <row r="162" spans="1:14" ht="15.6">
      <c r="A162" s="416" t="s">
        <v>566</v>
      </c>
      <c r="B162" s="250"/>
      <c r="C162" s="250"/>
      <c r="D162" s="250"/>
      <c r="E162" s="250"/>
      <c r="F162" s="250"/>
      <c r="G162" s="251"/>
      <c r="H162" s="250"/>
      <c r="I162" s="250"/>
      <c r="J162" s="250"/>
      <c r="K162" s="250"/>
      <c r="L162" s="250"/>
      <c r="M162" s="250"/>
    </row>
    <row r="163" spans="1:14" ht="15.6">
      <c r="A163" s="249" t="s">
        <v>71</v>
      </c>
      <c r="B163" s="250"/>
      <c r="C163" s="250"/>
      <c r="D163" s="250"/>
      <c r="E163" s="250"/>
      <c r="F163" s="250"/>
      <c r="G163" s="251"/>
      <c r="H163" s="250"/>
      <c r="I163" s="250"/>
      <c r="J163" s="250"/>
      <c r="K163" s="250"/>
      <c r="L163" s="250"/>
      <c r="M163" s="250"/>
    </row>
    <row r="164" spans="1:14" ht="15.6">
      <c r="A164" s="252" t="s">
        <v>72</v>
      </c>
      <c r="B164" s="250"/>
      <c r="C164" s="250"/>
      <c r="D164" s="250"/>
      <c r="E164" s="250"/>
      <c r="F164" s="250"/>
      <c r="G164" s="251"/>
      <c r="H164" s="250"/>
      <c r="I164" s="250"/>
      <c r="J164" s="250"/>
      <c r="K164" s="250"/>
      <c r="L164" s="250"/>
      <c r="M164" s="250"/>
    </row>
    <row r="165" spans="1:14">
      <c r="A165" s="479" t="s">
        <v>311</v>
      </c>
      <c r="B165" s="479"/>
      <c r="C165" s="479"/>
      <c r="D165" s="479"/>
      <c r="E165" s="479"/>
      <c r="F165" s="479"/>
      <c r="G165" s="479"/>
      <c r="H165" s="479"/>
      <c r="I165" s="250"/>
      <c r="J165" s="250"/>
      <c r="K165" s="250"/>
      <c r="L165" s="250"/>
      <c r="M165" s="250"/>
    </row>
    <row r="167" spans="1:14" ht="18">
      <c r="A167" s="443">
        <v>2024</v>
      </c>
      <c r="B167" s="443"/>
      <c r="C167" s="443"/>
      <c r="D167" s="443"/>
      <c r="E167" s="443"/>
      <c r="F167" s="443"/>
      <c r="G167" s="443"/>
      <c r="H167" s="443"/>
      <c r="I167" s="443"/>
      <c r="J167" s="443"/>
      <c r="K167" s="443"/>
      <c r="L167" s="443"/>
      <c r="M167" s="443"/>
    </row>
    <row r="168" spans="1:14" ht="18">
      <c r="A168" s="475" t="s">
        <v>312</v>
      </c>
      <c r="B168" s="475"/>
      <c r="C168" s="475"/>
      <c r="D168" s="475"/>
      <c r="E168" s="475"/>
      <c r="F168" s="475"/>
      <c r="G168" s="475"/>
      <c r="H168" s="475"/>
      <c r="I168" s="475"/>
      <c r="J168" s="475"/>
      <c r="K168" s="475"/>
      <c r="L168" s="475"/>
      <c r="M168" s="475"/>
    </row>
    <row r="169" spans="1:14" ht="41.4">
      <c r="A169" s="242" t="s">
        <v>33</v>
      </c>
      <c r="B169" s="243" t="s">
        <v>3</v>
      </c>
      <c r="C169" s="243" t="s">
        <v>4</v>
      </c>
      <c r="D169" s="243" t="s">
        <v>5</v>
      </c>
      <c r="E169" s="243" t="s">
        <v>6</v>
      </c>
      <c r="F169" s="243" t="s">
        <v>7</v>
      </c>
      <c r="G169" s="243" t="s">
        <v>8</v>
      </c>
      <c r="H169" s="243" t="s">
        <v>9</v>
      </c>
      <c r="I169" s="243" t="s">
        <v>10</v>
      </c>
      <c r="J169" s="243" t="s">
        <v>11</v>
      </c>
      <c r="K169" s="243" t="s">
        <v>12</v>
      </c>
      <c r="L169" s="243" t="s">
        <v>13</v>
      </c>
      <c r="M169" s="243" t="s">
        <v>14</v>
      </c>
      <c r="N169" s="381" t="s">
        <v>514</v>
      </c>
    </row>
    <row r="170" spans="1:14" ht="15.6">
      <c r="A170" s="469" t="s">
        <v>15</v>
      </c>
      <c r="B170" s="470"/>
      <c r="C170" s="470"/>
      <c r="D170" s="470"/>
      <c r="E170" s="470"/>
      <c r="F170" s="470"/>
      <c r="G170" s="470"/>
      <c r="H170" s="470"/>
      <c r="I170" s="470"/>
      <c r="J170" s="470"/>
      <c r="K170" s="470"/>
      <c r="L170" s="470"/>
      <c r="M170" s="470"/>
      <c r="N170" s="470"/>
    </row>
    <row r="171" spans="1:14">
      <c r="A171" s="290" t="s">
        <v>37</v>
      </c>
      <c r="B171" s="288">
        <v>78</v>
      </c>
      <c r="C171" s="291">
        <v>38</v>
      </c>
      <c r="D171" s="291">
        <v>121</v>
      </c>
      <c r="E171" s="291">
        <v>132</v>
      </c>
      <c r="F171" s="291">
        <v>92</v>
      </c>
      <c r="G171" s="292">
        <v>42</v>
      </c>
      <c r="H171" s="292">
        <v>39</v>
      </c>
      <c r="I171" s="292">
        <v>28</v>
      </c>
      <c r="J171" s="291"/>
      <c r="K171" s="291"/>
      <c r="L171" s="291"/>
      <c r="M171" s="291"/>
      <c r="N171" s="388">
        <f t="shared" ref="N171:N214" si="4">SUM(B171:J171)/9</f>
        <v>63.333333333333336</v>
      </c>
    </row>
    <row r="172" spans="1:14">
      <c r="A172" s="290" t="s">
        <v>26</v>
      </c>
      <c r="B172" s="288">
        <v>1</v>
      </c>
      <c r="C172" s="292">
        <v>1</v>
      </c>
      <c r="D172" s="293">
        <v>9</v>
      </c>
      <c r="E172" s="293">
        <v>1</v>
      </c>
      <c r="F172" s="293">
        <v>9</v>
      </c>
      <c r="G172" s="293">
        <v>1</v>
      </c>
      <c r="H172" s="293">
        <v>24</v>
      </c>
      <c r="I172" s="292">
        <v>6</v>
      </c>
      <c r="J172" s="292"/>
      <c r="K172" s="292"/>
      <c r="L172" s="291"/>
      <c r="M172" s="291"/>
      <c r="N172" s="388">
        <f t="shared" si="4"/>
        <v>5.7777777777777777</v>
      </c>
    </row>
    <row r="173" spans="1:14">
      <c r="A173" s="290" t="s">
        <v>118</v>
      </c>
      <c r="B173" s="288">
        <v>23</v>
      </c>
      <c r="C173" s="292">
        <v>35</v>
      </c>
      <c r="D173" s="293">
        <v>37</v>
      </c>
      <c r="E173" s="293">
        <v>43</v>
      </c>
      <c r="F173" s="293">
        <v>37</v>
      </c>
      <c r="G173" s="293">
        <v>21</v>
      </c>
      <c r="H173" s="293">
        <v>24</v>
      </c>
      <c r="I173" s="292">
        <v>28</v>
      </c>
      <c r="J173" s="292"/>
      <c r="K173" s="292"/>
      <c r="L173" s="291"/>
      <c r="M173" s="291"/>
      <c r="N173" s="388">
        <f t="shared" si="4"/>
        <v>27.555555555555557</v>
      </c>
    </row>
    <row r="174" spans="1:14">
      <c r="A174" s="290" t="s">
        <v>20</v>
      </c>
      <c r="B174" s="288">
        <v>9</v>
      </c>
      <c r="C174" s="292">
        <v>29</v>
      </c>
      <c r="D174" s="293">
        <v>28</v>
      </c>
      <c r="E174" s="293">
        <v>35</v>
      </c>
      <c r="F174" s="293">
        <v>30</v>
      </c>
      <c r="G174" s="293">
        <v>11</v>
      </c>
      <c r="H174" s="293">
        <v>25</v>
      </c>
      <c r="I174" s="292">
        <v>5</v>
      </c>
      <c r="J174" s="292"/>
      <c r="K174" s="292"/>
      <c r="L174" s="291"/>
      <c r="M174" s="291"/>
      <c r="N174" s="388">
        <f t="shared" si="4"/>
        <v>19.111111111111111</v>
      </c>
    </row>
    <row r="175" spans="1:14">
      <c r="A175" s="290" t="s">
        <v>123</v>
      </c>
      <c r="B175" s="288">
        <v>53</v>
      </c>
      <c r="C175" s="292">
        <v>29</v>
      </c>
      <c r="D175" s="293">
        <v>37</v>
      </c>
      <c r="E175" s="293">
        <v>55</v>
      </c>
      <c r="F175" s="293">
        <v>59</v>
      </c>
      <c r="G175" s="293">
        <v>39</v>
      </c>
      <c r="H175" s="293">
        <v>39</v>
      </c>
      <c r="I175" s="292">
        <v>51</v>
      </c>
      <c r="J175" s="292"/>
      <c r="K175" s="292"/>
      <c r="L175" s="291"/>
      <c r="M175" s="291"/>
      <c r="N175" s="388">
        <f t="shared" si="4"/>
        <v>40.222222222222221</v>
      </c>
    </row>
    <row r="176" spans="1:14">
      <c r="A176" s="294" t="s">
        <v>167</v>
      </c>
      <c r="B176" s="288">
        <v>66</v>
      </c>
      <c r="C176" s="292">
        <v>41</v>
      </c>
      <c r="D176" s="293">
        <v>33</v>
      </c>
      <c r="E176" s="293">
        <v>56</v>
      </c>
      <c r="F176" s="293">
        <v>92</v>
      </c>
      <c r="G176" s="293">
        <v>45</v>
      </c>
      <c r="H176" s="293">
        <v>50</v>
      </c>
      <c r="I176" s="292">
        <v>50</v>
      </c>
      <c r="J176" s="292"/>
      <c r="K176" s="292"/>
      <c r="L176" s="291"/>
      <c r="M176" s="291"/>
      <c r="N176" s="388">
        <f t="shared" si="4"/>
        <v>48.111111111111114</v>
      </c>
    </row>
    <row r="177" spans="1:14">
      <c r="A177" s="290" t="s">
        <v>316</v>
      </c>
      <c r="B177" s="288">
        <v>1</v>
      </c>
      <c r="C177" s="292">
        <v>1</v>
      </c>
      <c r="D177" s="293">
        <v>1</v>
      </c>
      <c r="E177" s="293">
        <v>1</v>
      </c>
      <c r="F177" s="295"/>
      <c r="G177" s="295"/>
      <c r="H177" s="295"/>
      <c r="I177" s="296"/>
      <c r="J177" s="296"/>
      <c r="K177" s="296"/>
      <c r="L177" s="297"/>
      <c r="M177" s="297"/>
      <c r="N177" s="388">
        <f t="shared" si="4"/>
        <v>0.44444444444444442</v>
      </c>
    </row>
    <row r="178" spans="1:14">
      <c r="A178" s="290" t="s">
        <v>317</v>
      </c>
      <c r="B178" s="288">
        <v>43</v>
      </c>
      <c r="C178" s="292">
        <v>50</v>
      </c>
      <c r="D178" s="295"/>
      <c r="E178" s="295"/>
      <c r="F178" s="295"/>
      <c r="G178" s="295"/>
      <c r="H178" s="295"/>
      <c r="I178" s="296"/>
      <c r="J178" s="296"/>
      <c r="K178" s="296"/>
      <c r="L178" s="297"/>
      <c r="M178" s="297"/>
      <c r="N178" s="388">
        <f t="shared" si="4"/>
        <v>10.333333333333334</v>
      </c>
    </row>
    <row r="179" spans="1:14">
      <c r="A179" s="290" t="s">
        <v>27</v>
      </c>
      <c r="B179" s="288">
        <v>70</v>
      </c>
      <c r="C179" s="292">
        <v>48</v>
      </c>
      <c r="D179" s="293">
        <v>40</v>
      </c>
      <c r="E179" s="293">
        <v>71</v>
      </c>
      <c r="F179" s="293">
        <v>60</v>
      </c>
      <c r="G179" s="293">
        <v>29</v>
      </c>
      <c r="H179" s="293">
        <v>28</v>
      </c>
      <c r="I179" s="292">
        <v>68</v>
      </c>
      <c r="J179" s="292"/>
      <c r="K179" s="292"/>
      <c r="L179" s="291"/>
      <c r="M179" s="291"/>
      <c r="N179" s="388">
        <f t="shared" si="4"/>
        <v>46</v>
      </c>
    </row>
    <row r="180" spans="1:14">
      <c r="A180" s="290" t="s">
        <v>138</v>
      </c>
      <c r="B180" s="288">
        <v>98</v>
      </c>
      <c r="C180" s="292">
        <v>57</v>
      </c>
      <c r="D180" s="293">
        <v>57</v>
      </c>
      <c r="E180" s="293">
        <v>54</v>
      </c>
      <c r="F180" s="293">
        <v>10</v>
      </c>
      <c r="G180" s="293">
        <v>15</v>
      </c>
      <c r="H180" s="293">
        <v>36</v>
      </c>
      <c r="I180" s="292">
        <v>19</v>
      </c>
      <c r="J180" s="292"/>
      <c r="K180" s="292"/>
      <c r="L180" s="291"/>
      <c r="M180" s="291"/>
      <c r="N180" s="388">
        <f t="shared" si="4"/>
        <v>38.444444444444443</v>
      </c>
    </row>
    <row r="181" spans="1:14">
      <c r="A181" s="290" t="s">
        <v>320</v>
      </c>
      <c r="B181" s="298"/>
      <c r="C181" s="296"/>
      <c r="D181" s="295"/>
      <c r="E181" s="295"/>
      <c r="F181" s="295"/>
      <c r="G181" s="295"/>
      <c r="H181" s="295"/>
      <c r="I181" s="296"/>
      <c r="J181" s="296"/>
      <c r="K181" s="296"/>
      <c r="L181" s="297"/>
      <c r="M181" s="297"/>
      <c r="N181" s="388">
        <f t="shared" si="4"/>
        <v>0</v>
      </c>
    </row>
    <row r="182" spans="1:14">
      <c r="A182" s="290" t="s">
        <v>185</v>
      </c>
      <c r="B182" s="288">
        <v>44</v>
      </c>
      <c r="C182" s="292">
        <v>13</v>
      </c>
      <c r="D182" s="293">
        <v>13</v>
      </c>
      <c r="E182" s="293">
        <v>44</v>
      </c>
      <c r="F182" s="293">
        <v>78</v>
      </c>
      <c r="G182" s="293">
        <v>30</v>
      </c>
      <c r="H182" s="293">
        <v>28</v>
      </c>
      <c r="I182" s="292">
        <v>44</v>
      </c>
      <c r="J182" s="292"/>
      <c r="K182" s="292"/>
      <c r="L182" s="291"/>
      <c r="M182" s="291"/>
      <c r="N182" s="388">
        <f t="shared" si="4"/>
        <v>32.666666666666664</v>
      </c>
    </row>
    <row r="183" spans="1:14">
      <c r="A183" s="290" t="s">
        <v>298</v>
      </c>
      <c r="B183" s="288">
        <v>1</v>
      </c>
      <c r="C183" s="292">
        <v>1</v>
      </c>
      <c r="D183" s="293">
        <v>1</v>
      </c>
      <c r="E183" s="293">
        <v>1</v>
      </c>
      <c r="F183" s="293">
        <v>1</v>
      </c>
      <c r="G183" s="293">
        <v>1</v>
      </c>
      <c r="H183" s="293">
        <v>1</v>
      </c>
      <c r="I183" s="292">
        <v>1</v>
      </c>
      <c r="J183" s="292"/>
      <c r="K183" s="292"/>
      <c r="L183" s="291"/>
      <c r="M183" s="291"/>
      <c r="N183" s="388">
        <f t="shared" si="4"/>
        <v>0.88888888888888884</v>
      </c>
    </row>
    <row r="184" spans="1:14">
      <c r="A184" s="290" t="s">
        <v>322</v>
      </c>
      <c r="B184" s="288">
        <v>20</v>
      </c>
      <c r="C184" s="292">
        <v>20</v>
      </c>
      <c r="D184" s="293">
        <v>20</v>
      </c>
      <c r="E184" s="293">
        <v>20</v>
      </c>
      <c r="F184" s="293">
        <v>59</v>
      </c>
      <c r="G184" s="293">
        <v>20</v>
      </c>
      <c r="H184" s="293">
        <v>20</v>
      </c>
      <c r="I184" s="292">
        <v>59</v>
      </c>
      <c r="J184" s="292"/>
      <c r="K184" s="292"/>
      <c r="L184" s="291"/>
      <c r="M184" s="291"/>
      <c r="N184" s="388">
        <f t="shared" si="4"/>
        <v>26.444444444444443</v>
      </c>
    </row>
    <row r="185" spans="1:14">
      <c r="A185" s="290" t="s">
        <v>29</v>
      </c>
      <c r="B185" s="288">
        <v>2</v>
      </c>
      <c r="C185" s="292">
        <v>1</v>
      </c>
      <c r="D185" s="293">
        <v>1</v>
      </c>
      <c r="E185" s="293">
        <v>1</v>
      </c>
      <c r="F185" s="293">
        <v>1</v>
      </c>
      <c r="G185" s="293">
        <v>1</v>
      </c>
      <c r="H185" s="293">
        <v>1</v>
      </c>
      <c r="I185" s="292">
        <v>2</v>
      </c>
      <c r="J185" s="292"/>
      <c r="K185" s="292"/>
      <c r="L185" s="291"/>
      <c r="M185" s="291"/>
      <c r="N185" s="388">
        <f t="shared" si="4"/>
        <v>1.1111111111111112</v>
      </c>
    </row>
    <row r="186" spans="1:14">
      <c r="A186" s="290" t="s">
        <v>58</v>
      </c>
      <c r="B186" s="288">
        <v>1</v>
      </c>
      <c r="C186" s="292">
        <v>7</v>
      </c>
      <c r="D186" s="293">
        <v>6</v>
      </c>
      <c r="E186" s="293">
        <v>8</v>
      </c>
      <c r="F186" s="293">
        <v>2</v>
      </c>
      <c r="G186" s="293">
        <v>15</v>
      </c>
      <c r="H186" s="293">
        <v>3</v>
      </c>
      <c r="I186" s="292">
        <v>8</v>
      </c>
      <c r="J186" s="292"/>
      <c r="K186" s="292"/>
      <c r="L186" s="291"/>
      <c r="M186" s="291"/>
      <c r="N186" s="388">
        <f t="shared" si="4"/>
        <v>5.5555555555555554</v>
      </c>
    </row>
    <row r="187" spans="1:14">
      <c r="A187" s="290" t="s">
        <v>147</v>
      </c>
      <c r="B187" s="288">
        <v>48</v>
      </c>
      <c r="C187" s="292">
        <v>23</v>
      </c>
      <c r="D187" s="293">
        <v>6</v>
      </c>
      <c r="E187" s="293">
        <v>33</v>
      </c>
      <c r="F187" s="293">
        <v>51</v>
      </c>
      <c r="G187" s="293">
        <v>22</v>
      </c>
      <c r="H187" s="293">
        <v>23</v>
      </c>
      <c r="I187" s="292">
        <v>22</v>
      </c>
      <c r="J187" s="292"/>
      <c r="K187" s="292"/>
      <c r="L187" s="291"/>
      <c r="M187" s="291"/>
      <c r="N187" s="388">
        <f t="shared" si="4"/>
        <v>25.333333333333332</v>
      </c>
    </row>
    <row r="188" spans="1:14">
      <c r="A188" s="290" t="s">
        <v>325</v>
      </c>
      <c r="B188" s="298"/>
      <c r="C188" s="296"/>
      <c r="D188" s="295"/>
      <c r="E188" s="295"/>
      <c r="F188" s="295"/>
      <c r="G188" s="295"/>
      <c r="H188" s="295"/>
      <c r="I188" s="296"/>
      <c r="J188" s="296"/>
      <c r="K188" s="296"/>
      <c r="L188" s="297"/>
      <c r="M188" s="297"/>
      <c r="N188" s="388">
        <f t="shared" si="4"/>
        <v>0</v>
      </c>
    </row>
    <row r="189" spans="1:14">
      <c r="A189" s="290" t="s">
        <v>30</v>
      </c>
      <c r="B189" s="288">
        <v>55</v>
      </c>
      <c r="C189" s="292">
        <v>37</v>
      </c>
      <c r="D189" s="293">
        <v>37</v>
      </c>
      <c r="E189" s="293">
        <v>55</v>
      </c>
      <c r="F189" s="293">
        <v>68</v>
      </c>
      <c r="G189" s="293">
        <v>32</v>
      </c>
      <c r="H189" s="293">
        <v>35</v>
      </c>
      <c r="I189" s="292">
        <v>35</v>
      </c>
      <c r="J189" s="292"/>
      <c r="K189" s="292"/>
      <c r="L189" s="291"/>
      <c r="M189" s="291"/>
      <c r="N189" s="388">
        <f t="shared" si="4"/>
        <v>39.333333333333336</v>
      </c>
    </row>
    <row r="190" spans="1:14" ht="15.6">
      <c r="A190" s="476" t="s">
        <v>327</v>
      </c>
      <c r="B190" s="457"/>
      <c r="C190" s="457"/>
      <c r="D190" s="457"/>
      <c r="E190" s="457"/>
      <c r="F190" s="457"/>
      <c r="G190" s="457"/>
      <c r="H190" s="457"/>
      <c r="I190" s="457"/>
      <c r="J190" s="457"/>
      <c r="K190" s="457"/>
      <c r="L190" s="457"/>
      <c r="M190" s="457"/>
      <c r="N190" s="388">
        <f t="shared" si="4"/>
        <v>0</v>
      </c>
    </row>
    <row r="191" spans="1:14">
      <c r="A191" s="299" t="s">
        <v>328</v>
      </c>
      <c r="B191" s="288">
        <v>2</v>
      </c>
      <c r="C191" s="292">
        <v>7</v>
      </c>
      <c r="D191" s="293">
        <v>7</v>
      </c>
      <c r="E191" s="293">
        <v>5</v>
      </c>
      <c r="F191" s="293">
        <v>3</v>
      </c>
      <c r="G191" s="293">
        <v>6</v>
      </c>
      <c r="H191" s="293">
        <v>4</v>
      </c>
      <c r="I191" s="292">
        <v>1</v>
      </c>
      <c r="J191" s="292"/>
      <c r="K191" s="292"/>
      <c r="L191" s="291"/>
      <c r="M191" s="291"/>
      <c r="N191" s="388">
        <f t="shared" si="4"/>
        <v>3.8888888888888888</v>
      </c>
    </row>
    <row r="192" spans="1:14">
      <c r="A192" s="299" t="s">
        <v>330</v>
      </c>
      <c r="B192" s="288">
        <v>24</v>
      </c>
      <c r="C192" s="292">
        <v>1</v>
      </c>
      <c r="D192" s="293">
        <v>1</v>
      </c>
      <c r="E192" s="293">
        <v>1</v>
      </c>
      <c r="F192" s="293">
        <v>40</v>
      </c>
      <c r="G192" s="293">
        <v>1</v>
      </c>
      <c r="H192" s="293">
        <v>1</v>
      </c>
      <c r="I192" s="292">
        <v>13</v>
      </c>
      <c r="J192" s="292"/>
      <c r="K192" s="292"/>
      <c r="L192" s="291"/>
      <c r="M192" s="291"/>
      <c r="N192" s="388">
        <f t="shared" si="4"/>
        <v>9.1111111111111107</v>
      </c>
    </row>
    <row r="193" spans="1:14">
      <c r="A193" s="299" t="s">
        <v>300</v>
      </c>
      <c r="B193" s="288">
        <v>7</v>
      </c>
      <c r="C193" s="292">
        <v>1</v>
      </c>
      <c r="D193" s="293">
        <v>6</v>
      </c>
      <c r="E193" s="293">
        <v>6</v>
      </c>
      <c r="F193" s="293">
        <v>2</v>
      </c>
      <c r="G193" s="293">
        <v>2</v>
      </c>
      <c r="H193" s="293">
        <v>2</v>
      </c>
      <c r="I193" s="292">
        <v>5</v>
      </c>
      <c r="J193" s="292"/>
      <c r="K193" s="292"/>
      <c r="L193" s="291"/>
      <c r="M193" s="291"/>
      <c r="N193" s="388">
        <f t="shared" si="4"/>
        <v>3.4444444444444446</v>
      </c>
    </row>
    <row r="194" spans="1:14">
      <c r="A194" s="299" t="s">
        <v>333</v>
      </c>
      <c r="B194" s="288">
        <v>1</v>
      </c>
      <c r="C194" s="292">
        <v>45</v>
      </c>
      <c r="D194" s="293">
        <v>38</v>
      </c>
      <c r="E194" s="293">
        <v>51</v>
      </c>
      <c r="F194" s="293">
        <v>92</v>
      </c>
      <c r="G194" s="293">
        <v>46</v>
      </c>
      <c r="H194" s="293">
        <v>24</v>
      </c>
      <c r="I194" s="292">
        <v>56</v>
      </c>
      <c r="J194" s="292"/>
      <c r="K194" s="292"/>
      <c r="L194" s="291"/>
      <c r="M194" s="291"/>
      <c r="N194" s="388">
        <f t="shared" si="4"/>
        <v>39.222222222222221</v>
      </c>
    </row>
    <row r="195" spans="1:14">
      <c r="A195" s="299" t="s">
        <v>334</v>
      </c>
      <c r="B195" s="288">
        <v>10</v>
      </c>
      <c r="C195" s="292">
        <v>57</v>
      </c>
      <c r="D195" s="293">
        <v>70</v>
      </c>
      <c r="E195" s="293">
        <v>75</v>
      </c>
      <c r="F195" s="293">
        <v>92</v>
      </c>
      <c r="G195" s="293">
        <v>53</v>
      </c>
      <c r="H195" s="293">
        <v>55</v>
      </c>
      <c r="I195" s="292">
        <v>62</v>
      </c>
      <c r="J195" s="292"/>
      <c r="K195" s="292"/>
      <c r="L195" s="291"/>
      <c r="M195" s="291"/>
      <c r="N195" s="388">
        <f t="shared" si="4"/>
        <v>52.666666666666664</v>
      </c>
    </row>
    <row r="196" spans="1:14" ht="15.6">
      <c r="A196" s="469" t="s">
        <v>89</v>
      </c>
      <c r="B196" s="470"/>
      <c r="C196" s="470"/>
      <c r="D196" s="470"/>
      <c r="E196" s="470"/>
      <c r="F196" s="470"/>
      <c r="G196" s="470"/>
      <c r="H196" s="470"/>
      <c r="I196" s="470"/>
      <c r="J196" s="470"/>
      <c r="K196" s="470"/>
      <c r="L196" s="470"/>
      <c r="M196" s="470"/>
      <c r="N196" s="472"/>
    </row>
    <row r="197" spans="1:14">
      <c r="A197" s="257" t="s">
        <v>273</v>
      </c>
      <c r="B197" s="300">
        <v>14</v>
      </c>
      <c r="C197" s="301">
        <v>3</v>
      </c>
      <c r="D197" s="301">
        <v>13</v>
      </c>
      <c r="E197" s="301">
        <v>7</v>
      </c>
      <c r="F197" s="301">
        <v>6</v>
      </c>
      <c r="G197" s="301">
        <v>8</v>
      </c>
      <c r="H197" s="301">
        <v>7</v>
      </c>
      <c r="I197" s="302">
        <v>6</v>
      </c>
      <c r="J197" s="302"/>
      <c r="K197" s="302"/>
      <c r="L197" s="302"/>
      <c r="M197" s="302"/>
      <c r="N197" s="388">
        <f t="shared" si="4"/>
        <v>7.1111111111111107</v>
      </c>
    </row>
    <row r="198" spans="1:14">
      <c r="A198" s="257" t="s">
        <v>260</v>
      </c>
      <c r="B198" s="300">
        <v>1</v>
      </c>
      <c r="C198" s="301">
        <v>1</v>
      </c>
      <c r="D198" s="301">
        <v>1</v>
      </c>
      <c r="E198" s="301">
        <v>1</v>
      </c>
      <c r="F198" s="301">
        <v>2</v>
      </c>
      <c r="G198" s="301">
        <v>1</v>
      </c>
      <c r="H198" s="301">
        <v>1</v>
      </c>
      <c r="I198" s="302">
        <v>6</v>
      </c>
      <c r="J198" s="302"/>
      <c r="K198" s="302"/>
      <c r="L198" s="302"/>
      <c r="M198" s="302"/>
      <c r="N198" s="388">
        <f t="shared" si="4"/>
        <v>1.5555555555555556</v>
      </c>
    </row>
    <row r="199" spans="1:14">
      <c r="A199" s="290" t="s">
        <v>262</v>
      </c>
      <c r="B199" s="300">
        <v>2</v>
      </c>
      <c r="C199" s="301">
        <v>1</v>
      </c>
      <c r="D199" s="301">
        <v>1</v>
      </c>
      <c r="E199" s="301">
        <v>3</v>
      </c>
      <c r="F199" s="301">
        <v>2</v>
      </c>
      <c r="G199" s="301">
        <v>1</v>
      </c>
      <c r="H199" s="301">
        <v>1</v>
      </c>
      <c r="I199" s="302">
        <v>6</v>
      </c>
      <c r="J199" s="302"/>
      <c r="K199" s="302"/>
      <c r="L199" s="302"/>
      <c r="M199" s="302"/>
      <c r="N199" s="388">
        <f t="shared" si="4"/>
        <v>1.8888888888888888</v>
      </c>
    </row>
    <row r="200" spans="1:14">
      <c r="A200" s="290" t="s">
        <v>335</v>
      </c>
      <c r="B200" s="300">
        <v>2</v>
      </c>
      <c r="C200" s="301">
        <v>1</v>
      </c>
      <c r="D200" s="301">
        <v>1</v>
      </c>
      <c r="E200" s="301">
        <v>1</v>
      </c>
      <c r="F200" s="301">
        <v>2</v>
      </c>
      <c r="G200" s="301">
        <v>1</v>
      </c>
      <c r="H200" s="301">
        <v>1</v>
      </c>
      <c r="I200" s="302">
        <v>6</v>
      </c>
      <c r="J200" s="302"/>
      <c r="K200" s="302"/>
      <c r="L200" s="302"/>
      <c r="M200" s="302"/>
      <c r="N200" s="388">
        <f t="shared" si="4"/>
        <v>1.6666666666666667</v>
      </c>
    </row>
    <row r="201" spans="1:14">
      <c r="A201" s="294" t="s">
        <v>336</v>
      </c>
      <c r="B201" s="300">
        <v>1</v>
      </c>
      <c r="C201" s="301">
        <v>1</v>
      </c>
      <c r="D201" s="301">
        <v>1</v>
      </c>
      <c r="E201" s="301">
        <v>1</v>
      </c>
      <c r="F201" s="301">
        <v>2</v>
      </c>
      <c r="G201" s="301">
        <v>1</v>
      </c>
      <c r="H201" s="301">
        <v>1</v>
      </c>
      <c r="I201" s="302">
        <v>6</v>
      </c>
      <c r="J201" s="302"/>
      <c r="K201" s="302"/>
      <c r="L201" s="302"/>
      <c r="M201" s="302"/>
      <c r="N201" s="388">
        <f t="shared" si="4"/>
        <v>1.5555555555555556</v>
      </c>
    </row>
    <row r="202" spans="1:14">
      <c r="A202" s="294" t="s">
        <v>337</v>
      </c>
      <c r="B202" s="300">
        <v>12</v>
      </c>
      <c r="C202" s="301">
        <v>6</v>
      </c>
      <c r="D202" s="301">
        <v>6</v>
      </c>
      <c r="E202" s="301">
        <v>12</v>
      </c>
      <c r="F202" s="301">
        <v>1</v>
      </c>
      <c r="G202" s="301">
        <v>12</v>
      </c>
      <c r="H202" s="301">
        <v>12</v>
      </c>
      <c r="I202" s="302">
        <v>19</v>
      </c>
      <c r="J202" s="302"/>
      <c r="K202" s="302"/>
      <c r="L202" s="302"/>
      <c r="M202" s="302"/>
      <c r="N202" s="388">
        <f t="shared" si="4"/>
        <v>8.8888888888888893</v>
      </c>
    </row>
    <row r="203" spans="1:14" ht="28.8">
      <c r="A203" s="294" t="s">
        <v>339</v>
      </c>
      <c r="B203" s="303"/>
      <c r="C203" s="295"/>
      <c r="D203" s="295"/>
      <c r="E203" s="295"/>
      <c r="F203" s="295"/>
      <c r="G203" s="295"/>
      <c r="H203" s="295"/>
      <c r="I203" s="296"/>
      <c r="J203" s="296"/>
      <c r="K203" s="296"/>
      <c r="L203" s="296"/>
      <c r="M203" s="296"/>
      <c r="N203" s="388">
        <f t="shared" si="4"/>
        <v>0</v>
      </c>
    </row>
    <row r="204" spans="1:14">
      <c r="A204" s="294" t="s">
        <v>340</v>
      </c>
      <c r="B204" s="303"/>
      <c r="C204" s="295"/>
      <c r="D204" s="295"/>
      <c r="E204" s="295"/>
      <c r="F204" s="295"/>
      <c r="G204" s="295"/>
      <c r="H204" s="295"/>
      <c r="I204" s="296"/>
      <c r="J204" s="296"/>
      <c r="K204" s="296"/>
      <c r="L204" s="296"/>
      <c r="M204" s="296"/>
      <c r="N204" s="388">
        <f t="shared" si="4"/>
        <v>0</v>
      </c>
    </row>
    <row r="205" spans="1:14">
      <c r="A205" s="290" t="s">
        <v>266</v>
      </c>
      <c r="B205" s="300">
        <v>17</v>
      </c>
      <c r="C205" s="301">
        <v>15</v>
      </c>
      <c r="D205" s="301">
        <v>33</v>
      </c>
      <c r="E205" s="301">
        <v>55</v>
      </c>
      <c r="F205" s="301">
        <v>35</v>
      </c>
      <c r="G205" s="301">
        <v>18</v>
      </c>
      <c r="H205" s="301">
        <v>21</v>
      </c>
      <c r="I205" s="302">
        <v>16</v>
      </c>
      <c r="J205" s="302"/>
      <c r="K205" s="302"/>
      <c r="L205" s="302"/>
      <c r="M205" s="302"/>
      <c r="N205" s="388">
        <f t="shared" si="4"/>
        <v>23.333333333333332</v>
      </c>
    </row>
    <row r="206" spans="1:14">
      <c r="A206" s="290" t="s">
        <v>301</v>
      </c>
      <c r="B206" s="300">
        <v>1</v>
      </c>
      <c r="C206" s="301">
        <v>1</v>
      </c>
      <c r="D206" s="301">
        <v>1</v>
      </c>
      <c r="E206" s="301">
        <v>1</v>
      </c>
      <c r="F206" s="301">
        <v>1</v>
      </c>
      <c r="G206" s="301">
        <v>1</v>
      </c>
      <c r="H206" s="301">
        <v>1</v>
      </c>
      <c r="I206" s="302">
        <v>1</v>
      </c>
      <c r="J206" s="302"/>
      <c r="K206" s="302"/>
      <c r="L206" s="302"/>
      <c r="M206" s="302"/>
      <c r="N206" s="388">
        <f t="shared" si="4"/>
        <v>0.88888888888888884</v>
      </c>
    </row>
    <row r="207" spans="1:14">
      <c r="A207" s="290" t="s">
        <v>219</v>
      </c>
      <c r="B207" s="300">
        <v>35</v>
      </c>
      <c r="C207" s="301">
        <v>50</v>
      </c>
      <c r="D207" s="301">
        <v>35</v>
      </c>
      <c r="E207" s="301">
        <v>30</v>
      </c>
      <c r="F207" s="301">
        <v>20</v>
      </c>
      <c r="G207" s="301">
        <v>23</v>
      </c>
      <c r="H207" s="301">
        <v>29</v>
      </c>
      <c r="I207" s="302">
        <v>23</v>
      </c>
      <c r="J207" s="302"/>
      <c r="K207" s="302"/>
      <c r="L207" s="302"/>
      <c r="M207" s="302"/>
      <c r="N207" s="388">
        <f t="shared" si="4"/>
        <v>27.222222222222221</v>
      </c>
    </row>
    <row r="208" spans="1:14">
      <c r="A208" s="290" t="s">
        <v>290</v>
      </c>
      <c r="B208" s="300">
        <v>21</v>
      </c>
      <c r="C208" s="301">
        <v>6</v>
      </c>
      <c r="D208" s="301">
        <v>35</v>
      </c>
      <c r="E208" s="301">
        <v>30</v>
      </c>
      <c r="F208" s="301">
        <v>6</v>
      </c>
      <c r="G208" s="301">
        <v>7</v>
      </c>
      <c r="H208" s="301">
        <v>7</v>
      </c>
      <c r="I208" s="302">
        <v>12</v>
      </c>
      <c r="J208" s="302"/>
      <c r="K208" s="302"/>
      <c r="L208" s="302"/>
      <c r="M208" s="302"/>
      <c r="N208" s="388">
        <f t="shared" si="4"/>
        <v>13.777777777777779</v>
      </c>
    </row>
    <row r="209" spans="1:14">
      <c r="A209" s="290" t="s">
        <v>246</v>
      </c>
      <c r="B209" s="300">
        <v>1</v>
      </c>
      <c r="C209" s="301">
        <v>1</v>
      </c>
      <c r="D209" s="301">
        <v>1</v>
      </c>
      <c r="E209" s="301">
        <v>1</v>
      </c>
      <c r="F209" s="301">
        <v>1</v>
      </c>
      <c r="G209" s="301">
        <v>1</v>
      </c>
      <c r="H209" s="301">
        <v>1</v>
      </c>
      <c r="I209" s="302">
        <v>1</v>
      </c>
      <c r="J209" s="302"/>
      <c r="K209" s="302"/>
      <c r="L209" s="302"/>
      <c r="M209" s="302"/>
      <c r="N209" s="388">
        <f t="shared" si="4"/>
        <v>0.88888888888888884</v>
      </c>
    </row>
    <row r="210" spans="1:14">
      <c r="A210" s="290" t="s">
        <v>220</v>
      </c>
      <c r="B210" s="300">
        <v>2</v>
      </c>
      <c r="C210" s="301">
        <v>1</v>
      </c>
      <c r="D210" s="301">
        <v>1</v>
      </c>
      <c r="E210" s="301">
        <v>1</v>
      </c>
      <c r="F210" s="301">
        <v>3</v>
      </c>
      <c r="G210" s="301">
        <v>1</v>
      </c>
      <c r="H210" s="301">
        <v>1</v>
      </c>
      <c r="I210" s="302">
        <v>3</v>
      </c>
      <c r="J210" s="302"/>
      <c r="K210" s="302"/>
      <c r="L210" s="302"/>
      <c r="M210" s="302"/>
      <c r="N210" s="388">
        <f t="shared" si="4"/>
        <v>1.4444444444444444</v>
      </c>
    </row>
    <row r="211" spans="1:14">
      <c r="A211" s="294" t="s">
        <v>341</v>
      </c>
      <c r="B211" s="300">
        <v>124</v>
      </c>
      <c r="C211" s="301">
        <v>21</v>
      </c>
      <c r="D211" s="301">
        <v>21</v>
      </c>
      <c r="E211" s="301">
        <v>43</v>
      </c>
      <c r="F211" s="301">
        <v>50</v>
      </c>
      <c r="G211" s="301">
        <v>7</v>
      </c>
      <c r="H211" s="301">
        <v>36</v>
      </c>
      <c r="I211" s="302">
        <v>36</v>
      </c>
      <c r="J211" s="302"/>
      <c r="K211" s="302"/>
      <c r="L211" s="302"/>
      <c r="M211" s="302"/>
      <c r="N211" s="388">
        <f t="shared" si="4"/>
        <v>37.555555555555557</v>
      </c>
    </row>
    <row r="212" spans="1:14">
      <c r="A212" s="290" t="s">
        <v>342</v>
      </c>
      <c r="B212" s="300">
        <v>30</v>
      </c>
      <c r="C212" s="301">
        <v>53</v>
      </c>
      <c r="D212" s="301">
        <v>53</v>
      </c>
      <c r="E212" s="301">
        <v>1</v>
      </c>
      <c r="F212" s="301">
        <v>50</v>
      </c>
      <c r="G212" s="301">
        <v>1</v>
      </c>
      <c r="H212" s="301">
        <v>43</v>
      </c>
      <c r="I212" s="302">
        <v>50</v>
      </c>
      <c r="J212" s="302"/>
      <c r="K212" s="302"/>
      <c r="L212" s="302"/>
      <c r="M212" s="302"/>
      <c r="N212" s="388">
        <f t="shared" si="4"/>
        <v>31.222222222222221</v>
      </c>
    </row>
    <row r="213" spans="1:14">
      <c r="A213" s="290" t="s">
        <v>343</v>
      </c>
      <c r="B213" s="300">
        <v>1</v>
      </c>
      <c r="C213" s="301">
        <v>2</v>
      </c>
      <c r="D213" s="301">
        <v>2</v>
      </c>
      <c r="E213" s="301">
        <v>5</v>
      </c>
      <c r="F213" s="301">
        <v>2</v>
      </c>
      <c r="G213" s="301">
        <v>3</v>
      </c>
      <c r="H213" s="301">
        <v>2</v>
      </c>
      <c r="I213" s="302">
        <v>7</v>
      </c>
      <c r="J213" s="302"/>
      <c r="K213" s="302"/>
      <c r="L213" s="302"/>
      <c r="M213" s="302"/>
      <c r="N213" s="388">
        <f t="shared" si="4"/>
        <v>2.6666666666666665</v>
      </c>
    </row>
    <row r="214" spans="1:14">
      <c r="A214" s="290" t="s">
        <v>344</v>
      </c>
      <c r="B214" s="300">
        <v>1</v>
      </c>
      <c r="C214" s="301">
        <v>1</v>
      </c>
      <c r="D214" s="301">
        <v>1</v>
      </c>
      <c r="E214" s="301">
        <v>1</v>
      </c>
      <c r="F214" s="301">
        <v>1</v>
      </c>
      <c r="G214" s="301">
        <v>1</v>
      </c>
      <c r="H214" s="301">
        <v>1</v>
      </c>
      <c r="I214" s="302">
        <v>1</v>
      </c>
      <c r="J214" s="302"/>
      <c r="K214" s="302"/>
      <c r="L214" s="302"/>
      <c r="M214" s="302"/>
      <c r="N214" s="388">
        <f t="shared" si="4"/>
        <v>0.88888888888888884</v>
      </c>
    </row>
    <row r="215" spans="1:14">
      <c r="A215" s="45" t="s">
        <v>566</v>
      </c>
      <c r="B215" s="458"/>
      <c r="C215" s="458"/>
      <c r="D215" s="458"/>
      <c r="E215" s="458"/>
      <c r="F215" s="458"/>
      <c r="G215" s="458"/>
      <c r="H215" s="458"/>
      <c r="I215" s="458"/>
      <c r="J215" s="458"/>
      <c r="K215" s="458"/>
      <c r="L215" s="458"/>
      <c r="M215" s="458"/>
    </row>
    <row r="216" spans="1:14" ht="15.6">
      <c r="A216" s="249" t="s">
        <v>71</v>
      </c>
      <c r="B216" s="250"/>
      <c r="C216" s="250"/>
      <c r="D216" s="250"/>
      <c r="E216" s="250"/>
      <c r="F216" s="250"/>
      <c r="G216" s="251"/>
      <c r="H216" s="250"/>
      <c r="I216" s="250"/>
      <c r="J216" s="250"/>
      <c r="K216" s="250"/>
      <c r="L216" s="250"/>
      <c r="M216" s="250"/>
    </row>
    <row r="217" spans="1:14" ht="15.6">
      <c r="A217" s="252" t="s">
        <v>72</v>
      </c>
      <c r="B217" s="250"/>
      <c r="C217" s="250"/>
      <c r="D217" s="250"/>
      <c r="E217" s="250"/>
      <c r="F217" s="250"/>
      <c r="G217" s="251"/>
      <c r="H217" s="250"/>
      <c r="I217" s="250"/>
      <c r="J217" s="250"/>
      <c r="K217" s="250"/>
      <c r="L217" s="250"/>
      <c r="M217" s="250"/>
    </row>
    <row r="219" spans="1:14" ht="18">
      <c r="A219" s="443" t="s">
        <v>345</v>
      </c>
      <c r="B219" s="443"/>
      <c r="C219" s="443"/>
      <c r="D219" s="443"/>
      <c r="E219" s="443"/>
      <c r="F219" s="443"/>
      <c r="G219" s="443"/>
      <c r="H219" s="443"/>
      <c r="I219" s="443"/>
      <c r="J219" s="443"/>
      <c r="K219" s="443"/>
      <c r="L219" s="443"/>
      <c r="M219" s="443"/>
    </row>
    <row r="220" spans="1:14" ht="18">
      <c r="A220" s="478" t="s">
        <v>346</v>
      </c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</row>
    <row r="221" spans="1:14" ht="41.4">
      <c r="A221" s="242" t="s">
        <v>33</v>
      </c>
      <c r="B221" s="243" t="s">
        <v>3</v>
      </c>
      <c r="C221" s="243" t="s">
        <v>4</v>
      </c>
      <c r="D221" s="243" t="s">
        <v>5</v>
      </c>
      <c r="E221" s="243" t="s">
        <v>6</v>
      </c>
      <c r="F221" s="243" t="s">
        <v>7</v>
      </c>
      <c r="G221" s="243" t="s">
        <v>8</v>
      </c>
      <c r="H221" s="243" t="s">
        <v>9</v>
      </c>
      <c r="I221" s="243" t="s">
        <v>10</v>
      </c>
      <c r="J221" s="243" t="s">
        <v>11</v>
      </c>
      <c r="K221" s="243" t="s">
        <v>12</v>
      </c>
      <c r="L221" s="243" t="s">
        <v>13</v>
      </c>
      <c r="M221" s="243" t="s">
        <v>14</v>
      </c>
      <c r="N221" s="381" t="s">
        <v>514</v>
      </c>
    </row>
    <row r="222" spans="1:14" ht="15.6">
      <c r="A222" s="469" t="s">
        <v>15</v>
      </c>
      <c r="B222" s="470"/>
      <c r="C222" s="470"/>
      <c r="D222" s="470"/>
      <c r="E222" s="470"/>
      <c r="F222" s="470"/>
      <c r="G222" s="470"/>
      <c r="H222" s="470"/>
      <c r="I222" s="470"/>
      <c r="J222" s="470"/>
      <c r="K222" s="470"/>
      <c r="L222" s="470"/>
      <c r="M222" s="470"/>
      <c r="N222" s="470"/>
    </row>
    <row r="223" spans="1:14">
      <c r="A223" s="61" t="s">
        <v>21</v>
      </c>
      <c r="B223" s="304" t="s">
        <v>347</v>
      </c>
      <c r="C223" s="304" t="s">
        <v>347</v>
      </c>
      <c r="D223" s="304" t="s">
        <v>347</v>
      </c>
      <c r="E223" s="304" t="s">
        <v>347</v>
      </c>
      <c r="F223" s="304" t="s">
        <v>347</v>
      </c>
      <c r="G223" s="304" t="s">
        <v>347</v>
      </c>
      <c r="H223" s="304" t="s">
        <v>347</v>
      </c>
      <c r="I223" s="304" t="s">
        <v>347</v>
      </c>
      <c r="J223" s="304" t="s">
        <v>347</v>
      </c>
      <c r="K223" s="304"/>
      <c r="L223" s="304"/>
      <c r="M223" s="304"/>
      <c r="N223" s="388">
        <f t="shared" ref="N223:N251" si="5">SUM(B223:J223)/9</f>
        <v>0</v>
      </c>
    </row>
    <row r="224" spans="1:14">
      <c r="A224" s="61" t="s">
        <v>26</v>
      </c>
      <c r="B224" s="304" t="s">
        <v>348</v>
      </c>
      <c r="C224" s="304" t="s">
        <v>101</v>
      </c>
      <c r="D224" s="304" t="s">
        <v>349</v>
      </c>
      <c r="E224" s="304" t="s">
        <v>349</v>
      </c>
      <c r="F224" s="305" t="s">
        <v>104</v>
      </c>
      <c r="G224" s="304" t="s">
        <v>349</v>
      </c>
      <c r="H224" s="304" t="s">
        <v>349</v>
      </c>
      <c r="I224" s="304" t="s">
        <v>349</v>
      </c>
      <c r="J224" s="304" t="s">
        <v>349</v>
      </c>
      <c r="K224" s="254"/>
      <c r="L224" s="306"/>
      <c r="M224" s="304"/>
      <c r="N224" s="388">
        <f t="shared" si="5"/>
        <v>0</v>
      </c>
    </row>
    <row r="225" spans="1:14">
      <c r="A225" s="61" t="s">
        <v>20</v>
      </c>
      <c r="B225" s="304" t="s">
        <v>349</v>
      </c>
      <c r="C225" s="304" t="s">
        <v>349</v>
      </c>
      <c r="D225" s="304" t="s">
        <v>349</v>
      </c>
      <c r="E225" s="304" t="s">
        <v>349</v>
      </c>
      <c r="F225" s="304" t="s">
        <v>349</v>
      </c>
      <c r="G225" s="304" t="s">
        <v>349</v>
      </c>
      <c r="H225" s="304" t="s">
        <v>349</v>
      </c>
      <c r="I225" s="304" t="s">
        <v>349</v>
      </c>
      <c r="J225" s="305" t="s">
        <v>350</v>
      </c>
      <c r="K225" s="254"/>
      <c r="L225" s="305"/>
      <c r="M225" s="305"/>
      <c r="N225" s="388">
        <f t="shared" si="5"/>
        <v>0</v>
      </c>
    </row>
    <row r="226" spans="1:14">
      <c r="A226" s="61" t="s">
        <v>123</v>
      </c>
      <c r="B226" s="304" t="s">
        <v>136</v>
      </c>
      <c r="C226" s="304" t="s">
        <v>142</v>
      </c>
      <c r="D226" s="304" t="s">
        <v>129</v>
      </c>
      <c r="E226" s="304" t="s">
        <v>351</v>
      </c>
      <c r="F226" s="304" t="s">
        <v>141</v>
      </c>
      <c r="G226" s="305" t="s">
        <v>352</v>
      </c>
      <c r="H226" s="254" t="s">
        <v>331</v>
      </c>
      <c r="I226" s="305" t="s">
        <v>146</v>
      </c>
      <c r="J226" s="304" t="s">
        <v>132</v>
      </c>
      <c r="K226" s="305"/>
      <c r="L226" s="254"/>
      <c r="M226" s="304"/>
      <c r="N226" s="388">
        <f t="shared" si="5"/>
        <v>0</v>
      </c>
    </row>
    <row r="227" spans="1:14">
      <c r="A227" s="61" t="s">
        <v>167</v>
      </c>
      <c r="B227" s="304" t="s">
        <v>338</v>
      </c>
      <c r="C227" s="304" t="s">
        <v>124</v>
      </c>
      <c r="D227" s="304" t="s">
        <v>145</v>
      </c>
      <c r="E227" s="304" t="s">
        <v>129</v>
      </c>
      <c r="F227" s="304" t="s">
        <v>352</v>
      </c>
      <c r="G227" s="305" t="s">
        <v>352</v>
      </c>
      <c r="H227" s="254" t="s">
        <v>326</v>
      </c>
      <c r="I227" s="305" t="s">
        <v>318</v>
      </c>
      <c r="J227" s="304" t="s">
        <v>353</v>
      </c>
      <c r="K227" s="305"/>
      <c r="L227" s="304"/>
      <c r="M227" s="304"/>
      <c r="N227" s="388">
        <f t="shared" si="5"/>
        <v>0</v>
      </c>
    </row>
    <row r="228" spans="1:14">
      <c r="A228" s="61" t="s">
        <v>22</v>
      </c>
      <c r="B228" s="304" t="s">
        <v>348</v>
      </c>
      <c r="C228" s="304" t="s">
        <v>124</v>
      </c>
      <c r="D228" s="304" t="s">
        <v>354</v>
      </c>
      <c r="E228" s="304" t="s">
        <v>130</v>
      </c>
      <c r="F228" s="305" t="s">
        <v>131</v>
      </c>
      <c r="G228" s="305" t="s">
        <v>102</v>
      </c>
      <c r="H228" s="254" t="s">
        <v>355</v>
      </c>
      <c r="I228" s="305" t="s">
        <v>318</v>
      </c>
      <c r="J228" s="304" t="s">
        <v>148</v>
      </c>
      <c r="K228" s="305"/>
      <c r="L228" s="305"/>
      <c r="M228" s="304"/>
      <c r="N228" s="388">
        <f t="shared" si="5"/>
        <v>0</v>
      </c>
    </row>
    <row r="229" spans="1:14">
      <c r="A229" s="61" t="s">
        <v>27</v>
      </c>
      <c r="B229" s="304" t="s">
        <v>97</v>
      </c>
      <c r="C229" s="304" t="s">
        <v>97</v>
      </c>
      <c r="D229" s="305" t="s">
        <v>124</v>
      </c>
      <c r="E229" s="305" t="s">
        <v>103</v>
      </c>
      <c r="F229" s="305" t="s">
        <v>104</v>
      </c>
      <c r="G229" s="305" t="s">
        <v>97</v>
      </c>
      <c r="H229" s="305" t="s">
        <v>132</v>
      </c>
      <c r="I229" s="305" t="s">
        <v>130</v>
      </c>
      <c r="J229" s="304" t="s">
        <v>97</v>
      </c>
      <c r="K229" s="254"/>
      <c r="L229" s="254"/>
      <c r="M229" s="306"/>
      <c r="N229" s="388">
        <f t="shared" si="5"/>
        <v>0</v>
      </c>
    </row>
    <row r="230" spans="1:14">
      <c r="A230" s="61" t="s">
        <v>138</v>
      </c>
      <c r="B230" s="304" t="s">
        <v>354</v>
      </c>
      <c r="C230" s="304" t="s">
        <v>101</v>
      </c>
      <c r="D230" s="304" t="s">
        <v>103</v>
      </c>
      <c r="E230" s="305" t="s">
        <v>102</v>
      </c>
      <c r="F230" s="304" t="s">
        <v>101</v>
      </c>
      <c r="G230" s="305" t="s">
        <v>124</v>
      </c>
      <c r="H230" s="254" t="s">
        <v>356</v>
      </c>
      <c r="I230" s="305" t="s">
        <v>125</v>
      </c>
      <c r="J230" s="304" t="s">
        <v>103</v>
      </c>
      <c r="K230" s="305"/>
      <c r="L230" s="304"/>
      <c r="M230" s="304"/>
      <c r="N230" s="388">
        <f t="shared" si="5"/>
        <v>0</v>
      </c>
    </row>
    <row r="231" spans="1:14">
      <c r="A231" s="61" t="s">
        <v>185</v>
      </c>
      <c r="B231" s="304" t="s">
        <v>97</v>
      </c>
      <c r="C231" s="304" t="s">
        <v>124</v>
      </c>
      <c r="D231" s="305" t="s">
        <v>104</v>
      </c>
      <c r="E231" s="305" t="s">
        <v>102</v>
      </c>
      <c r="F231" s="305" t="s">
        <v>338</v>
      </c>
      <c r="G231" s="305" t="s">
        <v>349</v>
      </c>
      <c r="H231" s="254" t="s">
        <v>101</v>
      </c>
      <c r="I231" s="305" t="s">
        <v>349</v>
      </c>
      <c r="J231" s="304" t="s">
        <v>103</v>
      </c>
      <c r="K231" s="305"/>
      <c r="L231" s="304"/>
      <c r="M231" s="304"/>
      <c r="N231" s="388">
        <f t="shared" si="5"/>
        <v>0</v>
      </c>
    </row>
    <row r="232" spans="1:14">
      <c r="A232" s="61" t="s">
        <v>298</v>
      </c>
      <c r="B232" s="304" t="s">
        <v>349</v>
      </c>
      <c r="C232" s="304" t="s">
        <v>97</v>
      </c>
      <c r="D232" s="304" t="s">
        <v>349</v>
      </c>
      <c r="E232" s="304" t="s">
        <v>349</v>
      </c>
      <c r="F232" s="304" t="s">
        <v>349</v>
      </c>
      <c r="G232" s="305" t="s">
        <v>124</v>
      </c>
      <c r="H232" s="254" t="s">
        <v>97</v>
      </c>
      <c r="I232" s="304" t="s">
        <v>349</v>
      </c>
      <c r="J232" s="305" t="s">
        <v>97</v>
      </c>
      <c r="K232" s="254"/>
      <c r="L232" s="305"/>
      <c r="M232" s="305"/>
      <c r="N232" s="388">
        <f t="shared" si="5"/>
        <v>0</v>
      </c>
    </row>
    <row r="233" spans="1:14">
      <c r="A233" s="61" t="s">
        <v>29</v>
      </c>
      <c r="B233" s="304" t="s">
        <v>101</v>
      </c>
      <c r="C233" s="304" t="s">
        <v>97</v>
      </c>
      <c r="D233" s="304" t="s">
        <v>349</v>
      </c>
      <c r="E233" s="304" t="s">
        <v>102</v>
      </c>
      <c r="F233" s="304" t="s">
        <v>338</v>
      </c>
      <c r="G233" s="305" t="s">
        <v>97</v>
      </c>
      <c r="H233" s="254" t="s">
        <v>101</v>
      </c>
      <c r="I233" s="254" t="s">
        <v>349</v>
      </c>
      <c r="J233" s="305" t="s">
        <v>97</v>
      </c>
      <c r="K233" s="305"/>
      <c r="L233" s="254"/>
      <c r="M233" s="305"/>
      <c r="N233" s="388">
        <f t="shared" si="5"/>
        <v>0</v>
      </c>
    </row>
    <row r="234" spans="1:14">
      <c r="A234" s="61" t="s">
        <v>147</v>
      </c>
      <c r="B234" s="304" t="s">
        <v>101</v>
      </c>
      <c r="C234" s="304" t="s">
        <v>124</v>
      </c>
      <c r="D234" s="304" t="s">
        <v>349</v>
      </c>
      <c r="E234" s="304" t="s">
        <v>97</v>
      </c>
      <c r="F234" s="304" t="s">
        <v>349</v>
      </c>
      <c r="G234" s="305" t="s">
        <v>124</v>
      </c>
      <c r="H234" s="254" t="s">
        <v>349</v>
      </c>
      <c r="I234" s="254" t="s">
        <v>349</v>
      </c>
      <c r="J234" s="304" t="s">
        <v>103</v>
      </c>
      <c r="K234" s="305"/>
      <c r="L234" s="304"/>
      <c r="M234" s="304"/>
      <c r="N234" s="388">
        <f t="shared" si="5"/>
        <v>0</v>
      </c>
    </row>
    <row r="235" spans="1:14">
      <c r="A235" s="61" t="s">
        <v>30</v>
      </c>
      <c r="B235" s="304" t="s">
        <v>349</v>
      </c>
      <c r="C235" s="304" t="s">
        <v>349</v>
      </c>
      <c r="D235" s="304" t="s">
        <v>349</v>
      </c>
      <c r="E235" s="304" t="s">
        <v>349</v>
      </c>
      <c r="F235" s="304" t="s">
        <v>349</v>
      </c>
      <c r="G235" s="304" t="s">
        <v>349</v>
      </c>
      <c r="H235" s="304" t="s">
        <v>349</v>
      </c>
      <c r="I235" s="304" t="s">
        <v>97</v>
      </c>
      <c r="J235" s="304" t="s">
        <v>97</v>
      </c>
      <c r="K235" s="305"/>
      <c r="L235" s="304"/>
      <c r="M235" s="304"/>
      <c r="N235" s="388">
        <f t="shared" si="5"/>
        <v>0</v>
      </c>
    </row>
    <row r="236" spans="1:14" ht="15.6">
      <c r="A236" s="469" t="s">
        <v>299</v>
      </c>
      <c r="B236" s="470"/>
      <c r="C236" s="470"/>
      <c r="D236" s="470"/>
      <c r="E236" s="470"/>
      <c r="F236" s="470"/>
      <c r="G236" s="470"/>
      <c r="H236" s="470"/>
      <c r="I236" s="470"/>
      <c r="J236" s="470"/>
      <c r="K236" s="470"/>
      <c r="L236" s="470"/>
      <c r="M236" s="470"/>
      <c r="N236" s="472"/>
    </row>
    <row r="237" spans="1:14">
      <c r="A237" s="299" t="s">
        <v>328</v>
      </c>
      <c r="B237" s="304" t="s">
        <v>97</v>
      </c>
      <c r="C237" s="304" t="s">
        <v>97</v>
      </c>
      <c r="D237" s="283" t="s">
        <v>104</v>
      </c>
      <c r="E237" s="283" t="s">
        <v>104</v>
      </c>
      <c r="F237" s="286" t="s">
        <v>338</v>
      </c>
      <c r="G237" s="286" t="s">
        <v>338</v>
      </c>
      <c r="H237" s="283" t="s">
        <v>104</v>
      </c>
      <c r="I237" s="283" t="s">
        <v>349</v>
      </c>
      <c r="J237" s="283" t="s">
        <v>103</v>
      </c>
      <c r="K237" s="288"/>
      <c r="L237" s="288"/>
      <c r="M237" s="288"/>
      <c r="N237" s="388">
        <f t="shared" si="5"/>
        <v>0</v>
      </c>
    </row>
    <row r="238" spans="1:14">
      <c r="A238" s="299" t="s">
        <v>300</v>
      </c>
      <c r="B238" s="283" t="s">
        <v>357</v>
      </c>
      <c r="C238" s="283" t="s">
        <v>323</v>
      </c>
      <c r="D238" s="305" t="s">
        <v>102</v>
      </c>
      <c r="E238" s="304" t="s">
        <v>354</v>
      </c>
      <c r="F238" s="304" t="s">
        <v>349</v>
      </c>
      <c r="G238" s="283" t="s">
        <v>349</v>
      </c>
      <c r="H238" s="283" t="s">
        <v>97</v>
      </c>
      <c r="I238" s="283" t="s">
        <v>104</v>
      </c>
      <c r="J238" s="283" t="s">
        <v>103</v>
      </c>
      <c r="K238" s="283"/>
      <c r="L238" s="283"/>
      <c r="M238" s="283"/>
      <c r="N238" s="388">
        <f t="shared" si="5"/>
        <v>0</v>
      </c>
    </row>
    <row r="239" spans="1:14">
      <c r="A239" s="299" t="s">
        <v>333</v>
      </c>
      <c r="B239" s="304" t="s">
        <v>349</v>
      </c>
      <c r="C239" s="304" t="s">
        <v>349</v>
      </c>
      <c r="D239" s="304" t="s">
        <v>349</v>
      </c>
      <c r="E239" s="304" t="s">
        <v>349</v>
      </c>
      <c r="F239" s="304" t="s">
        <v>349</v>
      </c>
      <c r="G239" s="304" t="s">
        <v>349</v>
      </c>
      <c r="H239" s="304" t="s">
        <v>349</v>
      </c>
      <c r="I239" s="304" t="s">
        <v>349</v>
      </c>
      <c r="J239" s="304" t="s">
        <v>143</v>
      </c>
      <c r="K239" s="305"/>
      <c r="L239" s="304"/>
      <c r="M239" s="304"/>
      <c r="N239" s="388">
        <f t="shared" si="5"/>
        <v>0</v>
      </c>
    </row>
    <row r="240" spans="1:14" ht="15.6">
      <c r="A240" s="469" t="s">
        <v>358</v>
      </c>
      <c r="B240" s="470"/>
      <c r="C240" s="470"/>
      <c r="D240" s="470"/>
      <c r="E240" s="470"/>
      <c r="F240" s="470"/>
      <c r="G240" s="470"/>
      <c r="H240" s="470"/>
      <c r="I240" s="470"/>
      <c r="J240" s="470"/>
      <c r="K240" s="470"/>
      <c r="L240" s="470"/>
      <c r="M240" s="470"/>
      <c r="N240" s="472"/>
    </row>
    <row r="241" spans="1:14">
      <c r="A241" s="34" t="s">
        <v>273</v>
      </c>
      <c r="B241" s="286" t="s">
        <v>349</v>
      </c>
      <c r="C241" s="286" t="s">
        <v>97</v>
      </c>
      <c r="D241" s="305" t="s">
        <v>124</v>
      </c>
      <c r="E241" s="286" t="s">
        <v>102</v>
      </c>
      <c r="F241" s="250" t="s">
        <v>104</v>
      </c>
      <c r="G241" s="305" t="s">
        <v>97</v>
      </c>
      <c r="H241" s="254" t="s">
        <v>97</v>
      </c>
      <c r="I241" s="250" t="s">
        <v>104</v>
      </c>
      <c r="J241" s="304" t="s">
        <v>97</v>
      </c>
      <c r="K241" s="304"/>
      <c r="L241" s="304"/>
      <c r="M241" s="304"/>
      <c r="N241" s="388">
        <f t="shared" si="5"/>
        <v>0</v>
      </c>
    </row>
    <row r="242" spans="1:14">
      <c r="A242" s="34" t="s">
        <v>260</v>
      </c>
      <c r="B242" s="304" t="s">
        <v>347</v>
      </c>
      <c r="C242" s="304" t="s">
        <v>347</v>
      </c>
      <c r="D242" s="304" t="s">
        <v>347</v>
      </c>
      <c r="E242" s="304" t="s">
        <v>347</v>
      </c>
      <c r="F242" s="304" t="s">
        <v>347</v>
      </c>
      <c r="G242" s="304" t="s">
        <v>347</v>
      </c>
      <c r="H242" s="304" t="s">
        <v>347</v>
      </c>
      <c r="I242" s="304" t="s">
        <v>347</v>
      </c>
      <c r="J242" s="304" t="s">
        <v>347</v>
      </c>
      <c r="K242" s="304"/>
      <c r="L242" s="304"/>
      <c r="M242" s="304"/>
      <c r="N242" s="388">
        <f t="shared" si="5"/>
        <v>0</v>
      </c>
    </row>
    <row r="243" spans="1:14">
      <c r="A243" s="34" t="s">
        <v>262</v>
      </c>
      <c r="B243" s="286" t="s">
        <v>338</v>
      </c>
      <c r="C243" s="286" t="s">
        <v>357</v>
      </c>
      <c r="D243" s="286" t="s">
        <v>354</v>
      </c>
      <c r="E243" s="286" t="s">
        <v>130</v>
      </c>
      <c r="F243" s="286" t="s">
        <v>136</v>
      </c>
      <c r="G243" s="304" t="s">
        <v>97</v>
      </c>
      <c r="H243" s="254" t="s">
        <v>125</v>
      </c>
      <c r="I243" s="305" t="s">
        <v>102</v>
      </c>
      <c r="J243" s="305" t="s">
        <v>359</v>
      </c>
      <c r="K243" s="304"/>
      <c r="L243" s="304"/>
      <c r="M243" s="304"/>
      <c r="N243" s="388">
        <f t="shared" si="5"/>
        <v>0</v>
      </c>
    </row>
    <row r="244" spans="1:14">
      <c r="A244" s="34" t="s">
        <v>263</v>
      </c>
      <c r="B244" s="304" t="s">
        <v>349</v>
      </c>
      <c r="C244" s="286" t="s">
        <v>338</v>
      </c>
      <c r="D244" s="304" t="s">
        <v>349</v>
      </c>
      <c r="E244" s="286" t="s">
        <v>97</v>
      </c>
      <c r="F244" s="304" t="s">
        <v>146</v>
      </c>
      <c r="G244" s="286" t="s">
        <v>149</v>
      </c>
      <c r="H244" s="254" t="s">
        <v>132</v>
      </c>
      <c r="I244" s="305" t="s">
        <v>359</v>
      </c>
      <c r="J244" s="304" t="s">
        <v>141</v>
      </c>
      <c r="K244" s="304"/>
      <c r="L244" s="254"/>
      <c r="M244" s="304"/>
      <c r="N244" s="388">
        <f t="shared" si="5"/>
        <v>0</v>
      </c>
    </row>
    <row r="245" spans="1:14">
      <c r="A245" s="34" t="s">
        <v>266</v>
      </c>
      <c r="B245" s="286" t="s">
        <v>97</v>
      </c>
      <c r="C245" s="304" t="s">
        <v>101</v>
      </c>
      <c r="D245" s="304" t="s">
        <v>349</v>
      </c>
      <c r="E245" s="304" t="s">
        <v>101</v>
      </c>
      <c r="F245" s="304" t="s">
        <v>349</v>
      </c>
      <c r="G245" s="304" t="s">
        <v>349</v>
      </c>
      <c r="H245" s="304" t="s">
        <v>349</v>
      </c>
      <c r="I245" s="305" t="s">
        <v>97</v>
      </c>
      <c r="J245" s="305" t="s">
        <v>349</v>
      </c>
      <c r="K245" s="304"/>
      <c r="L245" s="304"/>
      <c r="M245" s="304"/>
      <c r="N245" s="388">
        <f t="shared" si="5"/>
        <v>0</v>
      </c>
    </row>
    <row r="246" spans="1:14">
      <c r="A246" s="34" t="s">
        <v>301</v>
      </c>
      <c r="B246" s="304" t="s">
        <v>103</v>
      </c>
      <c r="C246" s="286" t="s">
        <v>97</v>
      </c>
      <c r="D246" s="304" t="s">
        <v>360</v>
      </c>
      <c r="E246" s="304" t="s">
        <v>360</v>
      </c>
      <c r="F246" s="304" t="s">
        <v>101</v>
      </c>
      <c r="G246" s="305" t="s">
        <v>357</v>
      </c>
      <c r="H246" s="254" t="s">
        <v>125</v>
      </c>
      <c r="I246" s="305" t="s">
        <v>331</v>
      </c>
      <c r="J246" s="304" t="s">
        <v>132</v>
      </c>
      <c r="K246" s="304"/>
      <c r="L246" s="304"/>
      <c r="M246" s="304"/>
      <c r="N246" s="388">
        <f t="shared" si="5"/>
        <v>0</v>
      </c>
    </row>
    <row r="247" spans="1:14">
      <c r="A247" s="34" t="s">
        <v>219</v>
      </c>
      <c r="B247" s="304" t="s">
        <v>133</v>
      </c>
      <c r="C247" s="304" t="s">
        <v>125</v>
      </c>
      <c r="D247" s="305" t="s">
        <v>130</v>
      </c>
      <c r="E247" s="304" t="s">
        <v>359</v>
      </c>
      <c r="F247" s="304" t="s">
        <v>349</v>
      </c>
      <c r="G247" s="305" t="s">
        <v>144</v>
      </c>
      <c r="H247" s="254" t="s">
        <v>331</v>
      </c>
      <c r="I247" s="305" t="s">
        <v>326</v>
      </c>
      <c r="J247" s="304" t="s">
        <v>124</v>
      </c>
      <c r="K247" s="304"/>
      <c r="L247" s="304"/>
      <c r="M247" s="304"/>
      <c r="N247" s="388">
        <f t="shared" si="5"/>
        <v>0</v>
      </c>
    </row>
    <row r="248" spans="1:14">
      <c r="A248" s="34" t="s">
        <v>290</v>
      </c>
      <c r="B248" s="286" t="s">
        <v>313</v>
      </c>
      <c r="C248" s="286" t="s">
        <v>150</v>
      </c>
      <c r="D248" s="305" t="s">
        <v>361</v>
      </c>
      <c r="E248" s="305" t="s">
        <v>362</v>
      </c>
      <c r="F248" s="305" t="s">
        <v>120</v>
      </c>
      <c r="G248" s="305" t="s">
        <v>119</v>
      </c>
      <c r="H248" s="254" t="s">
        <v>363</v>
      </c>
      <c r="I248" s="305" t="s">
        <v>151</v>
      </c>
      <c r="J248" s="304" t="s">
        <v>152</v>
      </c>
      <c r="K248" s="304"/>
      <c r="L248" s="304"/>
      <c r="M248" s="254"/>
      <c r="N248" s="388">
        <f t="shared" si="5"/>
        <v>0</v>
      </c>
    </row>
    <row r="249" spans="1:14">
      <c r="A249" s="34" t="s">
        <v>246</v>
      </c>
      <c r="B249" s="304">
        <v>1</v>
      </c>
      <c r="C249" s="304" t="s">
        <v>349</v>
      </c>
      <c r="D249" s="304" t="s">
        <v>349</v>
      </c>
      <c r="E249" s="304" t="s">
        <v>349</v>
      </c>
      <c r="F249" s="304" t="s">
        <v>349</v>
      </c>
      <c r="G249" s="304" t="s">
        <v>349</v>
      </c>
      <c r="H249" s="304" t="s">
        <v>349</v>
      </c>
      <c r="I249" s="304" t="s">
        <v>349</v>
      </c>
      <c r="J249" s="304" t="s">
        <v>349</v>
      </c>
      <c r="K249" s="304"/>
      <c r="L249" s="304"/>
      <c r="M249" s="304"/>
      <c r="N249" s="388">
        <f t="shared" si="5"/>
        <v>0.1111111111111111</v>
      </c>
    </row>
    <row r="250" spans="1:14">
      <c r="A250" s="34" t="s">
        <v>220</v>
      </c>
      <c r="B250" s="304">
        <v>1</v>
      </c>
      <c r="C250" s="304" t="s">
        <v>349</v>
      </c>
      <c r="D250" s="304" t="s">
        <v>349</v>
      </c>
      <c r="E250" s="304" t="s">
        <v>349</v>
      </c>
      <c r="F250" s="304" t="s">
        <v>349</v>
      </c>
      <c r="G250" s="304" t="s">
        <v>349</v>
      </c>
      <c r="H250" s="304" t="s">
        <v>349</v>
      </c>
      <c r="I250" s="304" t="s">
        <v>349</v>
      </c>
      <c r="J250" s="304" t="s">
        <v>349</v>
      </c>
      <c r="K250" s="304"/>
      <c r="L250" s="304"/>
      <c r="M250" s="304"/>
      <c r="N250" s="388">
        <f t="shared" si="5"/>
        <v>0.1111111111111111</v>
      </c>
    </row>
    <row r="251" spans="1:14">
      <c r="A251" s="34" t="s">
        <v>62</v>
      </c>
      <c r="B251" s="286" t="s">
        <v>326</v>
      </c>
      <c r="C251" s="286" t="s">
        <v>129</v>
      </c>
      <c r="D251" s="286" t="s">
        <v>364</v>
      </c>
      <c r="E251" s="286" t="s">
        <v>129</v>
      </c>
      <c r="F251" s="286" t="s">
        <v>365</v>
      </c>
      <c r="G251" s="305" t="s">
        <v>366</v>
      </c>
      <c r="H251" s="254" t="s">
        <v>148</v>
      </c>
      <c r="I251" s="305" t="s">
        <v>367</v>
      </c>
      <c r="J251" s="304" t="s">
        <v>351</v>
      </c>
      <c r="K251" s="304"/>
      <c r="L251" s="254"/>
      <c r="M251" s="304"/>
      <c r="N251" s="388">
        <f t="shared" si="5"/>
        <v>0</v>
      </c>
    </row>
    <row r="252" spans="1:14">
      <c r="A252" s="45" t="s">
        <v>566</v>
      </c>
      <c r="B252" s="458"/>
      <c r="C252" s="458"/>
      <c r="D252" s="458"/>
      <c r="E252" s="458"/>
      <c r="F252" s="458"/>
      <c r="G252" s="458"/>
      <c r="H252" s="458"/>
      <c r="I252" s="458"/>
      <c r="J252" s="458"/>
      <c r="K252" s="458"/>
      <c r="L252" s="458"/>
      <c r="M252" s="458"/>
    </row>
    <row r="253" spans="1:14" ht="15.6">
      <c r="A253" s="249" t="s">
        <v>71</v>
      </c>
      <c r="B253" s="250"/>
      <c r="C253" s="250"/>
      <c r="D253" s="250"/>
      <c r="E253" s="250"/>
      <c r="F253" s="250"/>
      <c r="G253" s="251"/>
      <c r="H253" s="250"/>
      <c r="I253" s="250"/>
      <c r="J253" s="250"/>
      <c r="K253" s="250"/>
      <c r="L253" s="250"/>
      <c r="M253" s="250"/>
    </row>
    <row r="254" spans="1:14" ht="15.6">
      <c r="A254" s="252" t="s">
        <v>72</v>
      </c>
      <c r="B254" s="250"/>
      <c r="C254" s="250"/>
      <c r="D254" s="250"/>
      <c r="E254" s="250"/>
      <c r="F254" s="250"/>
      <c r="G254" s="251"/>
      <c r="H254" s="250"/>
      <c r="I254" s="250"/>
      <c r="J254" s="250"/>
      <c r="K254" s="250"/>
      <c r="L254" s="250"/>
      <c r="M254" s="250"/>
    </row>
    <row r="255" spans="1:14" ht="15.6">
      <c r="A255" s="253" t="s">
        <v>368</v>
      </c>
      <c r="B255" s="250"/>
      <c r="C255" s="250"/>
      <c r="D255" s="250"/>
      <c r="E255" s="250"/>
      <c r="F255" s="250"/>
      <c r="G255" s="251"/>
      <c r="H255" s="250"/>
      <c r="I255" s="250"/>
      <c r="J255" s="250"/>
      <c r="K255" s="250"/>
      <c r="L255" s="250"/>
      <c r="M255" s="250"/>
    </row>
    <row r="256" spans="1:14" ht="15.6">
      <c r="A256" s="253" t="s">
        <v>369</v>
      </c>
      <c r="B256" s="250"/>
      <c r="C256" s="250"/>
      <c r="D256" s="250"/>
      <c r="E256" s="250"/>
      <c r="F256" s="250"/>
      <c r="G256" s="251"/>
      <c r="H256" s="250"/>
      <c r="I256" s="250"/>
      <c r="J256" s="250"/>
      <c r="K256" s="250"/>
      <c r="L256" s="250"/>
      <c r="M256" s="250"/>
    </row>
    <row r="258" spans="1:14" ht="18">
      <c r="A258" s="443">
        <v>2024</v>
      </c>
      <c r="B258" s="443"/>
      <c r="C258" s="443"/>
      <c r="D258" s="443"/>
      <c r="E258" s="443"/>
      <c r="F258" s="443"/>
      <c r="G258" s="443"/>
      <c r="H258" s="443"/>
      <c r="I258" s="443"/>
      <c r="J258" s="443"/>
      <c r="K258" s="443"/>
      <c r="L258" s="443"/>
      <c r="M258" s="443"/>
    </row>
    <row r="259" spans="1:14" ht="18">
      <c r="A259" s="478" t="s">
        <v>370</v>
      </c>
      <c r="B259" s="478"/>
      <c r="C259" s="478"/>
      <c r="D259" s="478"/>
      <c r="E259" s="478"/>
      <c r="F259" s="478"/>
      <c r="G259" s="478"/>
      <c r="H259" s="478"/>
      <c r="I259" s="478"/>
      <c r="J259" s="478"/>
      <c r="K259" s="478"/>
      <c r="L259" s="478"/>
      <c r="M259" s="478"/>
    </row>
    <row r="260" spans="1:14" ht="41.4">
      <c r="A260" s="242" t="s">
        <v>33</v>
      </c>
      <c r="B260" s="243" t="s">
        <v>3</v>
      </c>
      <c r="C260" s="243" t="s">
        <v>4</v>
      </c>
      <c r="D260" s="243" t="s">
        <v>5</v>
      </c>
      <c r="E260" s="243" t="s">
        <v>6</v>
      </c>
      <c r="F260" s="243" t="s">
        <v>7</v>
      </c>
      <c r="G260" s="243" t="s">
        <v>8</v>
      </c>
      <c r="H260" s="243" t="s">
        <v>9</v>
      </c>
      <c r="I260" s="243" t="s">
        <v>10</v>
      </c>
      <c r="J260" s="243" t="s">
        <v>11</v>
      </c>
      <c r="K260" s="243" t="s">
        <v>12</v>
      </c>
      <c r="L260" s="243" t="s">
        <v>13</v>
      </c>
      <c r="M260" s="243" t="s">
        <v>14</v>
      </c>
      <c r="N260" s="381" t="s">
        <v>514</v>
      </c>
    </row>
    <row r="261" spans="1:14" ht="15.6">
      <c r="A261" s="469" t="s">
        <v>249</v>
      </c>
      <c r="B261" s="470"/>
      <c r="C261" s="470"/>
      <c r="D261" s="470"/>
      <c r="E261" s="470"/>
      <c r="F261" s="470"/>
      <c r="G261" s="470"/>
      <c r="H261" s="470"/>
      <c r="I261" s="470"/>
      <c r="J261" s="470"/>
      <c r="K261" s="470"/>
      <c r="L261" s="470"/>
      <c r="M261" s="470"/>
      <c r="N261" s="470"/>
    </row>
    <row r="262" spans="1:14">
      <c r="A262" s="257" t="s">
        <v>37</v>
      </c>
      <c r="B262" s="288" t="s">
        <v>371</v>
      </c>
      <c r="C262" s="288" t="s">
        <v>372</v>
      </c>
      <c r="D262" s="288" t="s">
        <v>373</v>
      </c>
      <c r="E262" s="288" t="s">
        <v>374</v>
      </c>
      <c r="F262" s="288" t="s">
        <v>373</v>
      </c>
      <c r="G262" s="288" t="s">
        <v>375</v>
      </c>
      <c r="H262" s="288" t="s">
        <v>374</v>
      </c>
      <c r="I262" s="288" t="s">
        <v>376</v>
      </c>
      <c r="J262" s="288" t="s">
        <v>377</v>
      </c>
      <c r="K262" s="288"/>
      <c r="L262" s="288"/>
      <c r="M262" s="288"/>
      <c r="N262" s="388">
        <f t="shared" ref="N262:N291" si="6">SUM(B262:J262)/9</f>
        <v>0</v>
      </c>
    </row>
    <row r="263" spans="1:14">
      <c r="A263" s="257" t="s">
        <v>26</v>
      </c>
      <c r="B263" s="288" t="s">
        <v>373</v>
      </c>
      <c r="C263" s="288" t="s">
        <v>374</v>
      </c>
      <c r="D263" s="288" t="s">
        <v>378</v>
      </c>
      <c r="E263" s="288" t="s">
        <v>378</v>
      </c>
      <c r="F263" s="288" t="s">
        <v>379</v>
      </c>
      <c r="G263" s="288" t="s">
        <v>377</v>
      </c>
      <c r="H263" s="288" t="s">
        <v>380</v>
      </c>
      <c r="I263" s="288" t="s">
        <v>381</v>
      </c>
      <c r="J263" s="288" t="s">
        <v>314</v>
      </c>
      <c r="K263" s="288"/>
      <c r="L263" s="288"/>
      <c r="M263" s="288"/>
      <c r="N263" s="388">
        <f t="shared" si="6"/>
        <v>0</v>
      </c>
    </row>
    <row r="264" spans="1:14">
      <c r="A264" s="257" t="s">
        <v>20</v>
      </c>
      <c r="B264" s="288" t="s">
        <v>382</v>
      </c>
      <c r="C264" s="288" t="s">
        <v>383</v>
      </c>
      <c r="D264" s="288" t="s">
        <v>384</v>
      </c>
      <c r="E264" s="288" t="s">
        <v>385</v>
      </c>
      <c r="F264" s="288" t="s">
        <v>383</v>
      </c>
      <c r="G264" s="288" t="s">
        <v>382</v>
      </c>
      <c r="H264" s="288" t="s">
        <v>314</v>
      </c>
      <c r="I264" s="288" t="s">
        <v>314</v>
      </c>
      <c r="J264" s="288" t="s">
        <v>314</v>
      </c>
      <c r="K264" s="288"/>
      <c r="L264" s="288"/>
      <c r="M264" s="288"/>
      <c r="N264" s="388">
        <f t="shared" si="6"/>
        <v>0</v>
      </c>
    </row>
    <row r="265" spans="1:14">
      <c r="A265" s="257" t="s">
        <v>123</v>
      </c>
      <c r="B265" s="288" t="s">
        <v>386</v>
      </c>
      <c r="C265" s="288" t="s">
        <v>377</v>
      </c>
      <c r="D265" s="288" t="s">
        <v>380</v>
      </c>
      <c r="E265" s="288" t="s">
        <v>387</v>
      </c>
      <c r="F265" s="288" t="s">
        <v>373</v>
      </c>
      <c r="G265" s="288" t="s">
        <v>388</v>
      </c>
      <c r="H265" s="288" t="s">
        <v>389</v>
      </c>
      <c r="I265" s="288" t="s">
        <v>374</v>
      </c>
      <c r="J265" s="288" t="s">
        <v>390</v>
      </c>
      <c r="K265" s="288"/>
      <c r="L265" s="288"/>
      <c r="M265" s="288"/>
      <c r="N265" s="388">
        <f t="shared" si="6"/>
        <v>0</v>
      </c>
    </row>
    <row r="266" spans="1:14">
      <c r="A266" s="257" t="s">
        <v>167</v>
      </c>
      <c r="B266" s="288" t="s">
        <v>391</v>
      </c>
      <c r="C266" s="288" t="s">
        <v>383</v>
      </c>
      <c r="D266" s="288" t="s">
        <v>392</v>
      </c>
      <c r="E266" s="288" t="s">
        <v>393</v>
      </c>
      <c r="F266" s="288" t="s">
        <v>393</v>
      </c>
      <c r="G266" s="288" t="s">
        <v>394</v>
      </c>
      <c r="H266" s="288" t="s">
        <v>395</v>
      </c>
      <c r="I266" s="288" t="s">
        <v>396</v>
      </c>
      <c r="J266" s="288" t="s">
        <v>388</v>
      </c>
      <c r="K266" s="288"/>
      <c r="L266" s="288"/>
      <c r="M266" s="288"/>
      <c r="N266" s="388">
        <f t="shared" si="6"/>
        <v>0</v>
      </c>
    </row>
    <row r="267" spans="1:14">
      <c r="A267" s="257" t="s">
        <v>22</v>
      </c>
      <c r="B267" s="288" t="s">
        <v>314</v>
      </c>
      <c r="C267" s="288" t="s">
        <v>314</v>
      </c>
      <c r="D267" s="288" t="s">
        <v>314</v>
      </c>
      <c r="E267" s="288" t="s">
        <v>314</v>
      </c>
      <c r="F267" s="288" t="s">
        <v>397</v>
      </c>
      <c r="G267" s="288" t="s">
        <v>398</v>
      </c>
      <c r="H267" s="288" t="s">
        <v>399</v>
      </c>
      <c r="I267" s="288" t="s">
        <v>400</v>
      </c>
      <c r="J267" s="288" t="s">
        <v>401</v>
      </c>
      <c r="K267" s="288"/>
      <c r="L267" s="288"/>
      <c r="M267" s="288"/>
      <c r="N267" s="388">
        <f t="shared" si="6"/>
        <v>0</v>
      </c>
    </row>
    <row r="268" spans="1:14">
      <c r="A268" s="257" t="s">
        <v>27</v>
      </c>
      <c r="B268" s="288" t="s">
        <v>314</v>
      </c>
      <c r="C268" s="288" t="s">
        <v>314</v>
      </c>
      <c r="D268" s="288" t="s">
        <v>314</v>
      </c>
      <c r="E268" s="288" t="s">
        <v>314</v>
      </c>
      <c r="F268" s="288" t="s">
        <v>402</v>
      </c>
      <c r="G268" s="288" t="s">
        <v>403</v>
      </c>
      <c r="H268" s="288" t="s">
        <v>404</v>
      </c>
      <c r="I268" s="288" t="s">
        <v>405</v>
      </c>
      <c r="J268" s="288" t="s">
        <v>406</v>
      </c>
      <c r="K268" s="288"/>
      <c r="L268" s="288"/>
      <c r="M268" s="288"/>
      <c r="N268" s="388">
        <f t="shared" si="6"/>
        <v>0</v>
      </c>
    </row>
    <row r="269" spans="1:14">
      <c r="A269" s="257" t="s">
        <v>138</v>
      </c>
      <c r="B269" s="288" t="s">
        <v>391</v>
      </c>
      <c r="C269" s="288" t="s">
        <v>385</v>
      </c>
      <c r="D269" s="288" t="s">
        <v>381</v>
      </c>
      <c r="E269" s="288" t="s">
        <v>391</v>
      </c>
      <c r="F269" s="288" t="s">
        <v>407</v>
      </c>
      <c r="G269" s="288" t="s">
        <v>408</v>
      </c>
      <c r="H269" s="288" t="s">
        <v>409</v>
      </c>
      <c r="I269" s="288" t="s">
        <v>410</v>
      </c>
      <c r="J269" s="288" t="s">
        <v>411</v>
      </c>
      <c r="K269" s="288"/>
      <c r="L269" s="288"/>
      <c r="M269" s="288"/>
      <c r="N269" s="388">
        <f t="shared" si="6"/>
        <v>0</v>
      </c>
    </row>
    <row r="270" spans="1:14">
      <c r="A270" s="257" t="s">
        <v>185</v>
      </c>
      <c r="B270" s="288" t="s">
        <v>385</v>
      </c>
      <c r="C270" s="288" t="s">
        <v>381</v>
      </c>
      <c r="D270" s="288" t="s">
        <v>387</v>
      </c>
      <c r="E270" s="288" t="s">
        <v>412</v>
      </c>
      <c r="F270" s="288" t="s">
        <v>413</v>
      </c>
      <c r="G270" s="288" t="s">
        <v>414</v>
      </c>
      <c r="H270" s="288" t="s">
        <v>415</v>
      </c>
      <c r="I270" s="288" t="s">
        <v>416</v>
      </c>
      <c r="J270" s="288" t="s">
        <v>417</v>
      </c>
      <c r="K270" s="288"/>
      <c r="L270" s="288"/>
      <c r="M270" s="288"/>
      <c r="N270" s="388">
        <f t="shared" si="6"/>
        <v>0</v>
      </c>
    </row>
    <row r="271" spans="1:14">
      <c r="A271" s="257" t="s">
        <v>298</v>
      </c>
      <c r="B271" s="288" t="s">
        <v>314</v>
      </c>
      <c r="C271" s="288" t="s">
        <v>314</v>
      </c>
      <c r="D271" s="288" t="s">
        <v>314</v>
      </c>
      <c r="E271" s="288" t="s">
        <v>314</v>
      </c>
      <c r="F271" s="288" t="s">
        <v>314</v>
      </c>
      <c r="G271" s="288" t="s">
        <v>314</v>
      </c>
      <c r="H271" s="288" t="s">
        <v>314</v>
      </c>
      <c r="I271" s="288" t="s">
        <v>314</v>
      </c>
      <c r="J271" s="288" t="s">
        <v>314</v>
      </c>
      <c r="K271" s="288"/>
      <c r="L271" s="288"/>
      <c r="M271" s="288"/>
      <c r="N271" s="388">
        <f t="shared" si="6"/>
        <v>0</v>
      </c>
    </row>
    <row r="272" spans="1:14">
      <c r="A272" s="257" t="s">
        <v>29</v>
      </c>
      <c r="B272" s="288" t="s">
        <v>314</v>
      </c>
      <c r="C272" s="288" t="s">
        <v>314</v>
      </c>
      <c r="D272" s="288" t="s">
        <v>314</v>
      </c>
      <c r="E272" s="288" t="s">
        <v>314</v>
      </c>
      <c r="F272" s="288" t="s">
        <v>314</v>
      </c>
      <c r="G272" s="288" t="s">
        <v>314</v>
      </c>
      <c r="H272" s="288" t="s">
        <v>314</v>
      </c>
      <c r="I272" s="288" t="s">
        <v>314</v>
      </c>
      <c r="J272" s="288" t="s">
        <v>314</v>
      </c>
      <c r="K272" s="288"/>
      <c r="L272" s="288"/>
      <c r="M272" s="288"/>
      <c r="N272" s="388">
        <f t="shared" si="6"/>
        <v>0</v>
      </c>
    </row>
    <row r="273" spans="1:14">
      <c r="A273" s="257" t="s">
        <v>30</v>
      </c>
      <c r="B273" s="288" t="s">
        <v>382</v>
      </c>
      <c r="C273" s="288" t="s">
        <v>381</v>
      </c>
      <c r="D273" s="288" t="s">
        <v>382</v>
      </c>
      <c r="E273" s="288" t="s">
        <v>377</v>
      </c>
      <c r="F273" s="288" t="s">
        <v>382</v>
      </c>
      <c r="G273" s="288" t="s">
        <v>374</v>
      </c>
      <c r="H273" s="288" t="s">
        <v>418</v>
      </c>
      <c r="I273" s="288" t="s">
        <v>419</v>
      </c>
      <c r="J273" s="288" t="s">
        <v>420</v>
      </c>
      <c r="K273" s="288"/>
      <c r="L273" s="288"/>
      <c r="M273" s="288"/>
      <c r="N273" s="388">
        <f t="shared" si="6"/>
        <v>0</v>
      </c>
    </row>
    <row r="274" spans="1:14">
      <c r="A274" s="257" t="s">
        <v>147</v>
      </c>
      <c r="B274" s="288" t="s">
        <v>383</v>
      </c>
      <c r="C274" s="288" t="s">
        <v>385</v>
      </c>
      <c r="D274" s="288" t="s">
        <v>314</v>
      </c>
      <c r="E274" s="288" t="s">
        <v>391</v>
      </c>
      <c r="F274" s="288" t="s">
        <v>385</v>
      </c>
      <c r="G274" s="288" t="s">
        <v>314</v>
      </c>
      <c r="H274" s="288" t="s">
        <v>385</v>
      </c>
      <c r="I274" s="288" t="s">
        <v>385</v>
      </c>
      <c r="J274" s="288" t="s">
        <v>421</v>
      </c>
      <c r="K274" s="288"/>
      <c r="L274" s="288"/>
      <c r="M274" s="288"/>
      <c r="N274" s="388">
        <f t="shared" si="6"/>
        <v>0</v>
      </c>
    </row>
    <row r="275" spans="1:14" ht="15.6">
      <c r="A275" s="469" t="s">
        <v>299</v>
      </c>
      <c r="B275" s="470"/>
      <c r="C275" s="470"/>
      <c r="D275" s="470"/>
      <c r="E275" s="470"/>
      <c r="F275" s="470"/>
      <c r="G275" s="470"/>
      <c r="H275" s="470"/>
      <c r="I275" s="470"/>
      <c r="J275" s="470"/>
      <c r="K275" s="470"/>
      <c r="L275" s="470"/>
      <c r="M275" s="470"/>
      <c r="N275" s="472"/>
    </row>
    <row r="276" spans="1:14">
      <c r="A276" s="257" t="s">
        <v>213</v>
      </c>
      <c r="B276" s="283" t="s">
        <v>314</v>
      </c>
      <c r="C276" s="283" t="s">
        <v>314</v>
      </c>
      <c r="D276" s="283" t="s">
        <v>314</v>
      </c>
      <c r="E276" s="283" t="s">
        <v>314</v>
      </c>
      <c r="F276" s="283" t="s">
        <v>314</v>
      </c>
      <c r="G276" s="283" t="s">
        <v>382</v>
      </c>
      <c r="H276" s="283" t="s">
        <v>314</v>
      </c>
      <c r="I276" s="283" t="s">
        <v>391</v>
      </c>
      <c r="J276" s="283" t="s">
        <v>314</v>
      </c>
      <c r="K276" s="283"/>
      <c r="L276" s="283"/>
      <c r="M276" s="283"/>
      <c r="N276" s="388">
        <f t="shared" si="6"/>
        <v>0</v>
      </c>
    </row>
    <row r="277" spans="1:14">
      <c r="A277" s="257" t="s">
        <v>287</v>
      </c>
      <c r="B277" s="283" t="s">
        <v>314</v>
      </c>
      <c r="C277" s="283" t="s">
        <v>314</v>
      </c>
      <c r="D277" s="283" t="s">
        <v>385</v>
      </c>
      <c r="E277" s="283" t="s">
        <v>381</v>
      </c>
      <c r="F277" s="283" t="s">
        <v>385</v>
      </c>
      <c r="G277" s="283" t="s">
        <v>401</v>
      </c>
      <c r="H277" s="283" t="s">
        <v>383</v>
      </c>
      <c r="I277" s="283" t="s">
        <v>385</v>
      </c>
      <c r="J277" s="283" t="s">
        <v>376</v>
      </c>
      <c r="K277" s="283"/>
      <c r="L277" s="283"/>
      <c r="M277" s="283"/>
      <c r="N277" s="388">
        <f t="shared" si="6"/>
        <v>0</v>
      </c>
    </row>
    <row r="278" spans="1:14">
      <c r="A278" s="257" t="s">
        <v>300</v>
      </c>
      <c r="B278" s="283" t="s">
        <v>385</v>
      </c>
      <c r="C278" s="283" t="s">
        <v>385</v>
      </c>
      <c r="D278" s="283" t="s">
        <v>422</v>
      </c>
      <c r="E278" s="283" t="s">
        <v>381</v>
      </c>
      <c r="F278" s="283" t="s">
        <v>423</v>
      </c>
      <c r="G278" s="283" t="s">
        <v>314</v>
      </c>
      <c r="H278" s="283" t="s">
        <v>314</v>
      </c>
      <c r="I278" s="283" t="s">
        <v>383</v>
      </c>
      <c r="J278" s="283" t="s">
        <v>389</v>
      </c>
      <c r="K278" s="283"/>
      <c r="L278" s="283"/>
      <c r="M278" s="283"/>
      <c r="N278" s="388">
        <f t="shared" si="6"/>
        <v>0</v>
      </c>
    </row>
    <row r="279" spans="1:14" ht="15.6">
      <c r="A279" s="469" t="s">
        <v>358</v>
      </c>
      <c r="B279" s="470"/>
      <c r="C279" s="470"/>
      <c r="D279" s="470"/>
      <c r="E279" s="470"/>
      <c r="F279" s="470"/>
      <c r="G279" s="470"/>
      <c r="H279" s="470"/>
      <c r="I279" s="470"/>
      <c r="J279" s="470"/>
      <c r="K279" s="470"/>
      <c r="L279" s="470"/>
      <c r="M279" s="470"/>
      <c r="N279" s="472"/>
    </row>
    <row r="280" spans="1:14">
      <c r="A280" s="257" t="s">
        <v>273</v>
      </c>
      <c r="B280" s="288" t="s">
        <v>314</v>
      </c>
      <c r="C280" s="288" t="s">
        <v>314</v>
      </c>
      <c r="D280" s="288" t="s">
        <v>314</v>
      </c>
      <c r="E280" s="288" t="s">
        <v>314</v>
      </c>
      <c r="F280" s="288" t="s">
        <v>314</v>
      </c>
      <c r="G280" s="288" t="s">
        <v>314</v>
      </c>
      <c r="H280" s="288" t="s">
        <v>314</v>
      </c>
      <c r="I280" s="288" t="s">
        <v>314</v>
      </c>
      <c r="J280" s="288" t="s">
        <v>314</v>
      </c>
      <c r="K280" s="288"/>
      <c r="L280" s="288"/>
      <c r="M280" s="288"/>
      <c r="N280" s="388">
        <f t="shared" si="6"/>
        <v>0</v>
      </c>
    </row>
    <row r="281" spans="1:14">
      <c r="A281" s="257" t="s">
        <v>260</v>
      </c>
      <c r="B281" s="288" t="s">
        <v>314</v>
      </c>
      <c r="C281" s="288" t="s">
        <v>314</v>
      </c>
      <c r="D281" s="288" t="s">
        <v>314</v>
      </c>
      <c r="E281" s="288" t="s">
        <v>314</v>
      </c>
      <c r="F281" s="288" t="s">
        <v>314</v>
      </c>
      <c r="G281" s="288" t="s">
        <v>314</v>
      </c>
      <c r="H281" s="288" t="s">
        <v>424</v>
      </c>
      <c r="I281" s="288" t="s">
        <v>314</v>
      </c>
      <c r="J281" s="288" t="s">
        <v>314</v>
      </c>
      <c r="K281" s="288"/>
      <c r="L281" s="288"/>
      <c r="M281" s="288"/>
      <c r="N281" s="388">
        <f t="shared" si="6"/>
        <v>0</v>
      </c>
    </row>
    <row r="282" spans="1:14">
      <c r="A282" s="257" t="s">
        <v>262</v>
      </c>
      <c r="B282" s="288" t="s">
        <v>314</v>
      </c>
      <c r="C282" s="288" t="s">
        <v>314</v>
      </c>
      <c r="D282" s="288" t="s">
        <v>314</v>
      </c>
      <c r="E282" s="288" t="s">
        <v>314</v>
      </c>
      <c r="F282" s="288" t="s">
        <v>314</v>
      </c>
      <c r="G282" s="288" t="s">
        <v>314</v>
      </c>
      <c r="H282" s="288" t="s">
        <v>314</v>
      </c>
      <c r="I282" s="288" t="s">
        <v>314</v>
      </c>
      <c r="J282" s="288" t="s">
        <v>314</v>
      </c>
      <c r="K282" s="288"/>
      <c r="L282" s="288"/>
      <c r="M282" s="288"/>
      <c r="N282" s="388">
        <f t="shared" si="6"/>
        <v>0</v>
      </c>
    </row>
    <row r="283" spans="1:14">
      <c r="A283" s="257" t="s">
        <v>263</v>
      </c>
      <c r="B283" s="288" t="s">
        <v>314</v>
      </c>
      <c r="C283" s="288" t="s">
        <v>314</v>
      </c>
      <c r="D283" s="288" t="s">
        <v>314</v>
      </c>
      <c r="E283" s="288" t="s">
        <v>314</v>
      </c>
      <c r="F283" s="288" t="s">
        <v>314</v>
      </c>
      <c r="G283" s="288" t="s">
        <v>314</v>
      </c>
      <c r="H283" s="288" t="s">
        <v>314</v>
      </c>
      <c r="I283" s="288" t="s">
        <v>314</v>
      </c>
      <c r="J283" s="288" t="s">
        <v>314</v>
      </c>
      <c r="K283" s="288"/>
      <c r="L283" s="288"/>
      <c r="M283" s="288"/>
      <c r="N283" s="388">
        <f t="shared" si="6"/>
        <v>0</v>
      </c>
    </row>
    <row r="284" spans="1:14">
      <c r="A284" s="257" t="s">
        <v>266</v>
      </c>
      <c r="B284" s="288" t="s">
        <v>332</v>
      </c>
      <c r="C284" s="288" t="s">
        <v>425</v>
      </c>
      <c r="D284" s="288" t="s">
        <v>426</v>
      </c>
      <c r="E284" s="288" t="s">
        <v>427</v>
      </c>
      <c r="F284" s="288" t="s">
        <v>324</v>
      </c>
      <c r="G284" s="288" t="s">
        <v>428</v>
      </c>
      <c r="H284" s="288" t="s">
        <v>110</v>
      </c>
      <c r="I284" s="288" t="s">
        <v>324</v>
      </c>
      <c r="J284" s="288" t="s">
        <v>321</v>
      </c>
      <c r="K284" s="288"/>
      <c r="L284" s="288"/>
      <c r="M284" s="288"/>
      <c r="N284" s="388">
        <f t="shared" si="6"/>
        <v>0</v>
      </c>
    </row>
    <row r="285" spans="1:14">
      <c r="A285" s="257" t="s">
        <v>301</v>
      </c>
      <c r="B285" s="288" t="s">
        <v>261</v>
      </c>
      <c r="C285" s="288" t="s">
        <v>261</v>
      </c>
      <c r="D285" s="288" t="s">
        <v>261</v>
      </c>
      <c r="E285" s="288" t="s">
        <v>261</v>
      </c>
      <c r="F285" s="288" t="s">
        <v>261</v>
      </c>
      <c r="G285" s="288" t="s">
        <v>261</v>
      </c>
      <c r="H285" s="288" t="s">
        <v>261</v>
      </c>
      <c r="I285" s="288" t="s">
        <v>261</v>
      </c>
      <c r="J285" s="288" t="s">
        <v>261</v>
      </c>
      <c r="K285" s="288"/>
      <c r="L285" s="288"/>
      <c r="M285" s="288"/>
      <c r="N285" s="388">
        <f t="shared" si="6"/>
        <v>0</v>
      </c>
    </row>
    <row r="286" spans="1:14">
      <c r="A286" s="257" t="s">
        <v>219</v>
      </c>
      <c r="B286" s="288" t="s">
        <v>314</v>
      </c>
      <c r="C286" s="288" t="s">
        <v>314</v>
      </c>
      <c r="D286" s="288" t="s">
        <v>314</v>
      </c>
      <c r="E286" s="288" t="s">
        <v>314</v>
      </c>
      <c r="F286" s="288" t="s">
        <v>314</v>
      </c>
      <c r="G286" s="288" t="s">
        <v>314</v>
      </c>
      <c r="H286" s="288" t="s">
        <v>314</v>
      </c>
      <c r="I286" s="288" t="s">
        <v>154</v>
      </c>
      <c r="J286" s="288" t="s">
        <v>429</v>
      </c>
      <c r="K286" s="288"/>
      <c r="L286" s="288"/>
      <c r="M286" s="288"/>
      <c r="N286" s="388">
        <f t="shared" si="6"/>
        <v>0</v>
      </c>
    </row>
    <row r="287" spans="1:14">
      <c r="A287" s="257" t="s">
        <v>290</v>
      </c>
      <c r="B287" s="288" t="s">
        <v>109</v>
      </c>
      <c r="C287" s="288" t="s">
        <v>321</v>
      </c>
      <c r="D287" s="288" t="s">
        <v>108</v>
      </c>
      <c r="E287" s="288" t="s">
        <v>108</v>
      </c>
      <c r="F287" s="288" t="s">
        <v>319</v>
      </c>
      <c r="G287" s="288" t="s">
        <v>430</v>
      </c>
      <c r="H287" s="288" t="s">
        <v>431</v>
      </c>
      <c r="I287" s="288" t="s">
        <v>432</v>
      </c>
      <c r="J287" s="288" t="s">
        <v>155</v>
      </c>
      <c r="K287" s="288"/>
      <c r="L287" s="288"/>
      <c r="M287" s="288"/>
      <c r="N287" s="388">
        <f t="shared" si="6"/>
        <v>0</v>
      </c>
    </row>
    <row r="288" spans="1:14">
      <c r="A288" s="257" t="s">
        <v>246</v>
      </c>
      <c r="B288" s="288" t="s">
        <v>433</v>
      </c>
      <c r="C288" s="288" t="s">
        <v>433</v>
      </c>
      <c r="D288" s="288" t="s">
        <v>433</v>
      </c>
      <c r="E288" s="288" t="s">
        <v>433</v>
      </c>
      <c r="F288" s="288" t="s">
        <v>433</v>
      </c>
      <c r="G288" s="288" t="s">
        <v>433</v>
      </c>
      <c r="H288" s="288" t="s">
        <v>433</v>
      </c>
      <c r="I288" s="288" t="s">
        <v>433</v>
      </c>
      <c r="J288" s="288" t="s">
        <v>433</v>
      </c>
      <c r="K288" s="288"/>
      <c r="L288" s="288"/>
      <c r="M288" s="288"/>
      <c r="N288" s="388">
        <f t="shared" si="6"/>
        <v>0</v>
      </c>
    </row>
    <row r="289" spans="1:14">
      <c r="A289" s="257" t="s">
        <v>220</v>
      </c>
      <c r="B289" s="288" t="s">
        <v>314</v>
      </c>
      <c r="C289" s="288" t="s">
        <v>314</v>
      </c>
      <c r="D289" s="288" t="s">
        <v>314</v>
      </c>
      <c r="E289" s="288" t="s">
        <v>314</v>
      </c>
      <c r="F289" s="288" t="s">
        <v>314</v>
      </c>
      <c r="G289" s="288" t="s">
        <v>314</v>
      </c>
      <c r="H289" s="288" t="s">
        <v>314</v>
      </c>
      <c r="I289" s="288" t="s">
        <v>314</v>
      </c>
      <c r="J289" s="288" t="s">
        <v>314</v>
      </c>
      <c r="K289" s="288"/>
      <c r="L289" s="288"/>
      <c r="M289" s="288"/>
      <c r="N289" s="388">
        <f t="shared" si="6"/>
        <v>0</v>
      </c>
    </row>
    <row r="290" spans="1:14">
      <c r="A290" s="257" t="s">
        <v>278</v>
      </c>
      <c r="B290" s="288" t="s">
        <v>321</v>
      </c>
      <c r="C290" s="288" t="s">
        <v>434</v>
      </c>
      <c r="D290" s="288" t="s">
        <v>156</v>
      </c>
      <c r="E290" s="288" t="s">
        <v>432</v>
      </c>
      <c r="F290" s="288" t="s">
        <v>108</v>
      </c>
      <c r="G290" s="288" t="s">
        <v>157</v>
      </c>
      <c r="H290" s="288" t="s">
        <v>107</v>
      </c>
      <c r="I290" s="288" t="s">
        <v>153</v>
      </c>
      <c r="J290" s="288" t="s">
        <v>435</v>
      </c>
      <c r="K290" s="288"/>
      <c r="L290" s="288"/>
      <c r="M290" s="288"/>
      <c r="N290" s="388">
        <f t="shared" si="6"/>
        <v>0</v>
      </c>
    </row>
    <row r="291" spans="1:14">
      <c r="A291" s="257" t="s">
        <v>62</v>
      </c>
      <c r="B291" s="288" t="s">
        <v>315</v>
      </c>
      <c r="C291" s="288" t="s">
        <v>428</v>
      </c>
      <c r="D291" s="288" t="s">
        <v>315</v>
      </c>
      <c r="E291" s="288" t="s">
        <v>314</v>
      </c>
      <c r="F291" s="288" t="s">
        <v>314</v>
      </c>
      <c r="G291" s="288" t="s">
        <v>110</v>
      </c>
      <c r="H291" s="288" t="s">
        <v>108</v>
      </c>
      <c r="I291" s="288" t="s">
        <v>324</v>
      </c>
      <c r="J291" s="288" t="s">
        <v>315</v>
      </c>
      <c r="K291" s="288"/>
      <c r="L291" s="288"/>
      <c r="M291" s="288"/>
      <c r="N291" s="388">
        <f t="shared" si="6"/>
        <v>0</v>
      </c>
    </row>
    <row r="292" spans="1:14" ht="15.6">
      <c r="A292" s="415" t="s">
        <v>566</v>
      </c>
      <c r="B292" s="250"/>
      <c r="C292" s="250"/>
      <c r="D292" s="250"/>
      <c r="E292" s="250"/>
      <c r="F292" s="250"/>
      <c r="G292" s="251"/>
      <c r="H292" s="250"/>
      <c r="I292" s="250"/>
      <c r="J292" s="250"/>
      <c r="K292" s="250"/>
      <c r="L292" s="250"/>
      <c r="M292" s="250"/>
    </row>
    <row r="293" spans="1:14" ht="15.6">
      <c r="A293" s="249" t="s">
        <v>71</v>
      </c>
      <c r="B293" s="250"/>
      <c r="C293" s="250"/>
      <c r="D293" s="250"/>
      <c r="E293" s="250"/>
      <c r="F293" s="250"/>
      <c r="G293" s="251"/>
      <c r="H293" s="250"/>
      <c r="I293" s="250"/>
      <c r="J293" s="250"/>
      <c r="K293" s="250"/>
      <c r="L293" s="250"/>
      <c r="M293" s="250"/>
    </row>
    <row r="294" spans="1:14" ht="15.6">
      <c r="A294" s="252" t="s">
        <v>72</v>
      </c>
      <c r="B294" s="250"/>
      <c r="C294" s="250"/>
      <c r="D294" s="250"/>
      <c r="E294" s="250"/>
      <c r="F294" s="250"/>
      <c r="G294" s="251"/>
      <c r="H294" s="250"/>
      <c r="I294" s="250"/>
      <c r="J294" s="250"/>
      <c r="K294" s="250"/>
      <c r="L294" s="250"/>
      <c r="M294" s="250"/>
    </row>
    <row r="295" spans="1:14" ht="15.6">
      <c r="A295" s="253" t="s">
        <v>436</v>
      </c>
      <c r="B295" s="250"/>
      <c r="C295" s="250"/>
      <c r="D295" s="250"/>
      <c r="E295" s="250"/>
      <c r="F295" s="250"/>
      <c r="G295" s="251"/>
      <c r="H295" s="250"/>
      <c r="I295" s="250"/>
      <c r="J295" s="250"/>
      <c r="K295" s="250"/>
      <c r="L295" s="250"/>
      <c r="M295" s="250"/>
    </row>
    <row r="296" spans="1:14" ht="15.6">
      <c r="A296" s="253" t="s">
        <v>437</v>
      </c>
      <c r="B296" s="250"/>
      <c r="C296" s="250"/>
      <c r="D296" s="250"/>
      <c r="E296" s="250"/>
      <c r="F296" s="250"/>
      <c r="G296" s="251"/>
      <c r="H296" s="250"/>
      <c r="I296" s="250"/>
      <c r="J296" s="250"/>
      <c r="K296" s="250"/>
      <c r="L296" s="250"/>
      <c r="M296" s="250"/>
    </row>
  </sheetData>
  <mergeCells count="41">
    <mergeCell ref="A1:M1"/>
    <mergeCell ref="A2:M2"/>
    <mergeCell ref="A3:M3"/>
    <mergeCell ref="A4:M4"/>
    <mergeCell ref="A5:M5"/>
    <mergeCell ref="A29:N29"/>
    <mergeCell ref="A24:N24"/>
    <mergeCell ref="A7:N7"/>
    <mergeCell ref="A64:N64"/>
    <mergeCell ref="A279:N279"/>
    <mergeCell ref="A261:N261"/>
    <mergeCell ref="B215:M215"/>
    <mergeCell ref="A219:M219"/>
    <mergeCell ref="A220:M220"/>
    <mergeCell ref="A107:N107"/>
    <mergeCell ref="B252:M252"/>
    <mergeCell ref="A258:M258"/>
    <mergeCell ref="A259:M259"/>
    <mergeCell ref="A275:N275"/>
    <mergeCell ref="A165:H165"/>
    <mergeCell ref="A167:M167"/>
    <mergeCell ref="A67:N67"/>
    <mergeCell ref="A52:N52"/>
    <mergeCell ref="A49:N49"/>
    <mergeCell ref="A86:N86"/>
    <mergeCell ref="A102:N102"/>
    <mergeCell ref="A84:M84"/>
    <mergeCell ref="A83:M83"/>
    <mergeCell ref="A50:M50"/>
    <mergeCell ref="A196:N196"/>
    <mergeCell ref="A236:N236"/>
    <mergeCell ref="A240:N240"/>
    <mergeCell ref="A222:N222"/>
    <mergeCell ref="A127:N127"/>
    <mergeCell ref="A190:M190"/>
    <mergeCell ref="A168:M168"/>
    <mergeCell ref="A130:N130"/>
    <mergeCell ref="A128:N128"/>
    <mergeCell ref="A144:N144"/>
    <mergeCell ref="A149:N149"/>
    <mergeCell ref="A170:N170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73F7-E039-4615-ACD9-F27A3B37FF2A}">
  <dimension ref="A3:O28"/>
  <sheetViews>
    <sheetView workbookViewId="0">
      <selection activeCell="J8" sqref="J8:J27"/>
    </sheetView>
  </sheetViews>
  <sheetFormatPr baseColWidth="10" defaultColWidth="11.44140625" defaultRowHeight="14.4"/>
  <cols>
    <col min="1" max="1" width="26.77734375" style="1" customWidth="1"/>
    <col min="2" max="2" width="29.33203125" style="1" customWidth="1"/>
    <col min="3" max="16384" width="11.44140625" style="1"/>
  </cols>
  <sheetData>
    <row r="3" spans="1:15" ht="21">
      <c r="A3" s="493" t="s">
        <v>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</row>
    <row r="4" spans="1:15" ht="21">
      <c r="A4" s="494">
        <v>2024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</row>
    <row r="5" spans="1:15" ht="18">
      <c r="A5" s="489" t="s">
        <v>1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</row>
    <row r="6" spans="1:15" ht="41.4">
      <c r="A6" s="495" t="s">
        <v>2</v>
      </c>
      <c r="B6" s="496"/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9" t="s">
        <v>14</v>
      </c>
      <c r="O6" s="381" t="s">
        <v>514</v>
      </c>
    </row>
    <row r="7" spans="1:15" ht="15.6">
      <c r="A7" s="490" t="s">
        <v>15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2"/>
    </row>
    <row r="8" spans="1:15">
      <c r="A8" s="497" t="s">
        <v>16</v>
      </c>
      <c r="B8" s="10" t="s">
        <v>17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439">
        <v>0</v>
      </c>
      <c r="K8" s="12"/>
      <c r="L8" s="12"/>
      <c r="M8" s="12"/>
      <c r="N8" s="12"/>
      <c r="O8" s="388">
        <f>SUM(C8:I8)/7</f>
        <v>0</v>
      </c>
    </row>
    <row r="9" spans="1:15">
      <c r="A9" s="498"/>
      <c r="B9" s="13" t="s">
        <v>18</v>
      </c>
      <c r="C9" s="12">
        <v>2</v>
      </c>
      <c r="D9" s="12">
        <v>2</v>
      </c>
      <c r="E9" s="12">
        <v>2</v>
      </c>
      <c r="F9" s="12">
        <v>2</v>
      </c>
      <c r="G9" s="12">
        <v>2</v>
      </c>
      <c r="H9" s="12">
        <v>2</v>
      </c>
      <c r="I9" s="12">
        <v>1</v>
      </c>
      <c r="J9" s="439">
        <v>1.8571428571428572</v>
      </c>
      <c r="K9" s="12"/>
      <c r="L9" s="12"/>
      <c r="M9" s="12"/>
      <c r="N9" s="14"/>
      <c r="O9" s="388">
        <f t="shared" ref="O9:O27" si="0">SUM(C9:I9)/7</f>
        <v>1.8571428571428572</v>
      </c>
    </row>
    <row r="10" spans="1:15">
      <c r="A10" s="499"/>
      <c r="B10" s="15" t="s">
        <v>19</v>
      </c>
      <c r="C10" s="12">
        <v>2</v>
      </c>
      <c r="D10" s="12">
        <v>2</v>
      </c>
      <c r="E10" s="12">
        <v>2</v>
      </c>
      <c r="F10" s="12">
        <v>2</v>
      </c>
      <c r="G10" s="12">
        <v>2</v>
      </c>
      <c r="H10" s="12">
        <v>2</v>
      </c>
      <c r="I10" s="12">
        <v>2</v>
      </c>
      <c r="J10" s="439">
        <v>2</v>
      </c>
      <c r="K10" s="12"/>
      <c r="L10" s="12"/>
      <c r="M10" s="12"/>
      <c r="N10" s="14"/>
      <c r="O10" s="388">
        <f t="shared" si="0"/>
        <v>2</v>
      </c>
    </row>
    <row r="11" spans="1:15">
      <c r="A11" s="485" t="s">
        <v>20</v>
      </c>
      <c r="B11" s="16" t="s">
        <v>17</v>
      </c>
      <c r="C11" s="12">
        <v>45</v>
      </c>
      <c r="D11" s="12">
        <v>45</v>
      </c>
      <c r="E11" s="12">
        <v>45</v>
      </c>
      <c r="F11" s="12">
        <v>45</v>
      </c>
      <c r="G11" s="12">
        <v>45</v>
      </c>
      <c r="H11" s="12">
        <v>45</v>
      </c>
      <c r="I11" s="12">
        <v>45</v>
      </c>
      <c r="J11" s="439">
        <v>45</v>
      </c>
      <c r="K11" s="12"/>
      <c r="L11" s="12"/>
      <c r="M11" s="12"/>
      <c r="N11" s="12"/>
      <c r="O11" s="388">
        <f t="shared" si="0"/>
        <v>45</v>
      </c>
    </row>
    <row r="12" spans="1:15">
      <c r="A12" s="487"/>
      <c r="B12" s="15" t="s">
        <v>19</v>
      </c>
      <c r="C12" s="12">
        <v>2</v>
      </c>
      <c r="D12" s="12">
        <v>2</v>
      </c>
      <c r="E12" s="12">
        <v>2</v>
      </c>
      <c r="F12" s="12">
        <v>2</v>
      </c>
      <c r="G12" s="12">
        <v>2</v>
      </c>
      <c r="H12" s="12">
        <v>2</v>
      </c>
      <c r="I12" s="12">
        <v>2</v>
      </c>
      <c r="J12" s="439">
        <v>2</v>
      </c>
      <c r="K12" s="12"/>
      <c r="L12" s="12"/>
      <c r="M12" s="12"/>
      <c r="N12" s="14"/>
      <c r="O12" s="388">
        <f t="shared" si="0"/>
        <v>2</v>
      </c>
    </row>
    <row r="13" spans="1:15" ht="15.6">
      <c r="A13" s="17" t="s">
        <v>21</v>
      </c>
      <c r="B13" s="18" t="s">
        <v>17</v>
      </c>
      <c r="C13" s="12">
        <v>15</v>
      </c>
      <c r="D13" s="12">
        <v>15</v>
      </c>
      <c r="E13" s="12">
        <v>15</v>
      </c>
      <c r="F13" s="12">
        <v>15</v>
      </c>
      <c r="G13" s="12">
        <v>15</v>
      </c>
      <c r="H13" s="12">
        <v>15</v>
      </c>
      <c r="I13" s="12">
        <v>45</v>
      </c>
      <c r="J13" s="439">
        <v>19.285714285714285</v>
      </c>
      <c r="K13" s="12"/>
      <c r="L13" s="12"/>
      <c r="M13" s="12"/>
      <c r="N13" s="12"/>
      <c r="O13" s="388">
        <f t="shared" si="0"/>
        <v>19.285714285714285</v>
      </c>
    </row>
    <row r="14" spans="1:15">
      <c r="A14" s="481" t="s">
        <v>22</v>
      </c>
      <c r="B14" s="15" t="s">
        <v>17</v>
      </c>
      <c r="C14" s="12">
        <v>30</v>
      </c>
      <c r="D14" s="12">
        <v>30</v>
      </c>
      <c r="E14" s="12">
        <v>30</v>
      </c>
      <c r="F14" s="12">
        <v>30</v>
      </c>
      <c r="G14" s="12">
        <v>30</v>
      </c>
      <c r="H14" s="12">
        <v>30</v>
      </c>
      <c r="I14" s="12">
        <v>45</v>
      </c>
      <c r="J14" s="439">
        <v>32.142857142857146</v>
      </c>
      <c r="K14" s="12"/>
      <c r="L14" s="12"/>
      <c r="M14" s="12"/>
      <c r="N14" s="12"/>
      <c r="O14" s="388">
        <f t="shared" si="0"/>
        <v>32.142857142857146</v>
      </c>
    </row>
    <row r="15" spans="1:15">
      <c r="A15" s="482"/>
      <c r="B15" s="19" t="s">
        <v>18</v>
      </c>
      <c r="C15" s="20">
        <v>5</v>
      </c>
      <c r="D15" s="20">
        <v>5</v>
      </c>
      <c r="E15" s="20">
        <v>5</v>
      </c>
      <c r="F15" s="20">
        <v>5</v>
      </c>
      <c r="G15" s="20">
        <v>5</v>
      </c>
      <c r="H15" s="20">
        <v>8</v>
      </c>
      <c r="I15" s="21">
        <v>8</v>
      </c>
      <c r="J15" s="440">
        <v>6</v>
      </c>
      <c r="K15" s="21"/>
      <c r="L15" s="21"/>
      <c r="M15" s="21"/>
      <c r="N15" s="21"/>
      <c r="O15" s="388">
        <f t="shared" si="0"/>
        <v>5.8571428571428568</v>
      </c>
    </row>
    <row r="16" spans="1:15">
      <c r="A16" s="483"/>
      <c r="B16" s="15" t="s">
        <v>19</v>
      </c>
      <c r="C16" s="12" t="s">
        <v>23</v>
      </c>
      <c r="D16" s="12" t="s">
        <v>23</v>
      </c>
      <c r="E16" s="12" t="s">
        <v>23</v>
      </c>
      <c r="F16" s="12" t="s">
        <v>23</v>
      </c>
      <c r="G16" s="12" t="s">
        <v>23</v>
      </c>
      <c r="H16" s="12" t="s">
        <v>23</v>
      </c>
      <c r="I16" s="12" t="s">
        <v>23</v>
      </c>
      <c r="J16" s="439">
        <v>0</v>
      </c>
      <c r="K16" s="12"/>
      <c r="L16" s="12"/>
      <c r="M16" s="12"/>
      <c r="N16" s="12"/>
      <c r="O16" s="388">
        <f t="shared" si="0"/>
        <v>0</v>
      </c>
    </row>
    <row r="17" spans="1:15">
      <c r="A17" s="484" t="s">
        <v>24</v>
      </c>
      <c r="B17" s="15" t="s">
        <v>17</v>
      </c>
      <c r="C17" s="12">
        <v>7</v>
      </c>
      <c r="D17" s="12">
        <v>7</v>
      </c>
      <c r="E17" s="12">
        <v>7</v>
      </c>
      <c r="F17" s="12">
        <v>7</v>
      </c>
      <c r="G17" s="11"/>
      <c r="H17" s="11"/>
      <c r="I17" s="11"/>
      <c r="J17" s="441">
        <v>4</v>
      </c>
      <c r="K17" s="11"/>
      <c r="L17" s="11"/>
      <c r="M17" s="11"/>
      <c r="N17" s="11"/>
      <c r="O17" s="388">
        <f t="shared" si="0"/>
        <v>4</v>
      </c>
    </row>
    <row r="18" spans="1:15">
      <c r="A18" s="484"/>
      <c r="B18" s="22" t="s">
        <v>25</v>
      </c>
      <c r="C18" s="12">
        <v>15</v>
      </c>
      <c r="D18" s="12">
        <v>15</v>
      </c>
      <c r="E18" s="12">
        <v>7</v>
      </c>
      <c r="F18" s="12">
        <v>7</v>
      </c>
      <c r="G18" s="11"/>
      <c r="H18" s="11"/>
      <c r="I18" s="11"/>
      <c r="J18" s="441">
        <v>6.2857142857142856</v>
      </c>
      <c r="K18" s="11"/>
      <c r="L18" s="11"/>
      <c r="M18" s="11"/>
      <c r="N18" s="11"/>
      <c r="O18" s="388">
        <f t="shared" si="0"/>
        <v>6.2857142857142856</v>
      </c>
    </row>
    <row r="19" spans="1:15" ht="15.6">
      <c r="A19" s="23" t="s">
        <v>26</v>
      </c>
      <c r="B19" s="15" t="s">
        <v>17</v>
      </c>
      <c r="C19" s="12">
        <v>15</v>
      </c>
      <c r="D19" s="12">
        <v>15</v>
      </c>
      <c r="E19" s="11"/>
      <c r="F19" s="11"/>
      <c r="G19" s="11"/>
      <c r="H19" s="11"/>
      <c r="I19" s="11"/>
      <c r="J19" s="441">
        <v>4.2857142857142856</v>
      </c>
      <c r="K19" s="11"/>
      <c r="L19" s="11"/>
      <c r="M19" s="11"/>
      <c r="N19" s="11"/>
      <c r="O19" s="388">
        <f t="shared" si="0"/>
        <v>4.2857142857142856</v>
      </c>
    </row>
    <row r="20" spans="1:15" ht="15.6">
      <c r="A20" s="24" t="s">
        <v>27</v>
      </c>
      <c r="B20" s="16" t="s">
        <v>17</v>
      </c>
      <c r="C20" s="25">
        <v>30</v>
      </c>
      <c r="D20" s="25">
        <v>30</v>
      </c>
      <c r="E20" s="25">
        <v>30</v>
      </c>
      <c r="F20" s="25">
        <v>30</v>
      </c>
      <c r="G20" s="25">
        <v>30</v>
      </c>
      <c r="H20" s="25">
        <v>30</v>
      </c>
      <c r="I20" s="25">
        <v>30</v>
      </c>
      <c r="J20" s="442">
        <v>30</v>
      </c>
      <c r="K20" s="25"/>
      <c r="L20" s="25"/>
      <c r="M20" s="25"/>
      <c r="N20" s="25"/>
      <c r="O20" s="388">
        <f t="shared" si="0"/>
        <v>30</v>
      </c>
    </row>
    <row r="21" spans="1:15">
      <c r="A21" s="485" t="s">
        <v>28</v>
      </c>
      <c r="B21" s="10" t="s">
        <v>17</v>
      </c>
      <c r="C21" s="12">
        <v>15</v>
      </c>
      <c r="D21" s="12">
        <v>15</v>
      </c>
      <c r="E21" s="12">
        <v>15</v>
      </c>
      <c r="F21" s="12">
        <v>15</v>
      </c>
      <c r="G21" s="12">
        <v>15</v>
      </c>
      <c r="H21" s="12">
        <v>15</v>
      </c>
      <c r="I21" s="12">
        <v>30</v>
      </c>
      <c r="J21" s="439">
        <v>17.142857142857142</v>
      </c>
      <c r="K21" s="12"/>
      <c r="L21" s="12"/>
      <c r="M21" s="12"/>
      <c r="N21" s="12"/>
      <c r="O21" s="388">
        <f t="shared" si="0"/>
        <v>17.142857142857142</v>
      </c>
    </row>
    <row r="22" spans="1:15">
      <c r="A22" s="486"/>
      <c r="B22" s="10" t="s">
        <v>18</v>
      </c>
      <c r="C22" s="20">
        <v>15</v>
      </c>
      <c r="D22" s="20">
        <v>15</v>
      </c>
      <c r="E22" s="20">
        <v>15</v>
      </c>
      <c r="F22" s="20">
        <v>10</v>
      </c>
      <c r="G22" s="20">
        <v>6</v>
      </c>
      <c r="H22" s="20">
        <v>6</v>
      </c>
      <c r="I22" s="21">
        <v>6</v>
      </c>
      <c r="J22" s="440">
        <v>10</v>
      </c>
      <c r="K22" s="21"/>
      <c r="L22" s="21"/>
      <c r="M22" s="14"/>
      <c r="N22" s="14"/>
      <c r="O22" s="388">
        <f t="shared" si="0"/>
        <v>10.428571428571429</v>
      </c>
    </row>
    <row r="23" spans="1:15">
      <c r="A23" s="487"/>
      <c r="B23" s="22" t="s">
        <v>25</v>
      </c>
      <c r="C23" s="12">
        <v>15</v>
      </c>
      <c r="D23" s="12">
        <v>7</v>
      </c>
      <c r="E23" s="12">
        <v>7</v>
      </c>
      <c r="F23" s="12">
        <v>15</v>
      </c>
      <c r="G23" s="12">
        <v>15</v>
      </c>
      <c r="H23" s="12">
        <v>10</v>
      </c>
      <c r="I23" s="12">
        <v>21</v>
      </c>
      <c r="J23" s="439">
        <v>12.857142857142858</v>
      </c>
      <c r="K23" s="12"/>
      <c r="L23" s="12"/>
      <c r="M23" s="14"/>
      <c r="N23" s="12"/>
      <c r="O23" s="388">
        <f t="shared" si="0"/>
        <v>12.857142857142858</v>
      </c>
    </row>
    <row r="24" spans="1:15">
      <c r="A24" s="488" t="s">
        <v>29</v>
      </c>
      <c r="B24" s="22" t="s">
        <v>17</v>
      </c>
      <c r="C24" s="12">
        <v>15</v>
      </c>
      <c r="D24" s="12">
        <v>15</v>
      </c>
      <c r="E24" s="12">
        <v>15</v>
      </c>
      <c r="F24" s="12">
        <v>15</v>
      </c>
      <c r="G24" s="12">
        <v>15</v>
      </c>
      <c r="H24" s="12">
        <v>15</v>
      </c>
      <c r="I24" s="12">
        <v>30</v>
      </c>
      <c r="J24" s="439">
        <v>17.142857142857142</v>
      </c>
      <c r="K24" s="12"/>
      <c r="L24" s="12"/>
      <c r="M24" s="12"/>
      <c r="N24" s="12"/>
      <c r="O24" s="388">
        <f t="shared" si="0"/>
        <v>17.142857142857142</v>
      </c>
    </row>
    <row r="25" spans="1:15">
      <c r="A25" s="488"/>
      <c r="B25" s="22" t="s">
        <v>18</v>
      </c>
      <c r="C25" s="12">
        <v>45</v>
      </c>
      <c r="D25" s="12">
        <v>45</v>
      </c>
      <c r="E25" s="12">
        <v>45</v>
      </c>
      <c r="F25" s="12">
        <v>45</v>
      </c>
      <c r="G25" s="12">
        <v>60</v>
      </c>
      <c r="H25" s="12">
        <v>60</v>
      </c>
      <c r="I25" s="12">
        <v>60</v>
      </c>
      <c r="J25" s="439">
        <v>51.428571428571431</v>
      </c>
      <c r="K25" s="12"/>
      <c r="L25" s="12"/>
      <c r="M25" s="12"/>
      <c r="N25" s="12"/>
      <c r="O25" s="388">
        <f t="shared" si="0"/>
        <v>51.428571428571431</v>
      </c>
    </row>
    <row r="26" spans="1:15" ht="15.6">
      <c r="A26" s="26" t="s">
        <v>30</v>
      </c>
      <c r="B26" s="22" t="s">
        <v>17</v>
      </c>
      <c r="C26" s="12">
        <v>60</v>
      </c>
      <c r="D26" s="12">
        <v>60</v>
      </c>
      <c r="E26" s="12">
        <v>60</v>
      </c>
      <c r="F26" s="12">
        <v>60</v>
      </c>
      <c r="G26" s="12">
        <v>60</v>
      </c>
      <c r="H26" s="12">
        <v>60</v>
      </c>
      <c r="I26" s="12">
        <v>120</v>
      </c>
      <c r="J26" s="439">
        <v>68.571428571428569</v>
      </c>
      <c r="K26" s="12"/>
      <c r="L26" s="12"/>
      <c r="M26" s="14"/>
      <c r="N26" s="14"/>
      <c r="O26" s="388">
        <f t="shared" si="0"/>
        <v>68.571428571428569</v>
      </c>
    </row>
    <row r="27" spans="1:15" ht="15.6">
      <c r="A27" s="26" t="s">
        <v>31</v>
      </c>
      <c r="B27" s="22" t="s">
        <v>17</v>
      </c>
      <c r="C27" s="12">
        <v>15</v>
      </c>
      <c r="D27" s="12">
        <v>15</v>
      </c>
      <c r="E27" s="12">
        <v>15</v>
      </c>
      <c r="F27" s="12">
        <v>15</v>
      </c>
      <c r="G27" s="12">
        <v>15</v>
      </c>
      <c r="H27" s="12">
        <v>15</v>
      </c>
      <c r="I27" s="12">
        <v>30</v>
      </c>
      <c r="J27" s="439">
        <v>17.142857142857142</v>
      </c>
      <c r="K27" s="12"/>
      <c r="L27" s="12"/>
      <c r="M27" s="12"/>
      <c r="N27" s="12"/>
      <c r="O27" s="388">
        <f t="shared" si="0"/>
        <v>17.142857142857142</v>
      </c>
    </row>
    <row r="28" spans="1:15">
      <c r="A28" s="415" t="s">
        <v>566</v>
      </c>
    </row>
  </sheetData>
  <mergeCells count="11">
    <mergeCell ref="A3:N3"/>
    <mergeCell ref="A4:N4"/>
    <mergeCell ref="A6:B6"/>
    <mergeCell ref="A8:A10"/>
    <mergeCell ref="A11:A12"/>
    <mergeCell ref="A14:A16"/>
    <mergeCell ref="A17:A18"/>
    <mergeCell ref="A21:A23"/>
    <mergeCell ref="A24:A25"/>
    <mergeCell ref="A5:N5"/>
    <mergeCell ref="A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MENU</vt:lpstr>
      <vt:lpstr>CHM DrAAM</vt:lpstr>
      <vt:lpstr>CIDELAS</vt:lpstr>
      <vt:lpstr>Sheet1</vt:lpstr>
      <vt:lpstr>HSJ</vt:lpstr>
      <vt:lpstr>HEPOTH CIUDAD SALUD</vt:lpstr>
      <vt:lpstr>HILT</vt:lpstr>
      <vt:lpstr>Policlínicas</vt:lpstr>
      <vt:lpstr>BOCAS DEL TORO</vt:lpstr>
      <vt:lpstr>COCLE</vt:lpstr>
      <vt:lpstr>COLON</vt:lpstr>
      <vt:lpstr>CHIRIQUI</vt:lpstr>
      <vt:lpstr>LOS SANTOS</vt:lpstr>
      <vt:lpstr>HERRERA</vt:lpstr>
      <vt:lpstr>PANAMA ESTE</vt:lpstr>
      <vt:lpstr>VERAGUAS </vt:lpstr>
      <vt:lpstr>PANAMA OESTE</vt:lpstr>
    </vt:vector>
  </TitlesOfParts>
  <Company>CSS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Chiu, Vicente</cp:lastModifiedBy>
  <dcterms:created xsi:type="dcterms:W3CDTF">2024-09-19T13:21:33Z</dcterms:created>
  <dcterms:modified xsi:type="dcterms:W3CDTF">2024-09-30T13:23:45Z</dcterms:modified>
</cp:coreProperties>
</file>